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Folha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med2">#REF!</definedName>
    <definedName name="__jul01">'[3]TABJUL01'!$A$1:$D$567</definedName>
    <definedName name="__med2">#REF!</definedName>
    <definedName name="_jul01">'[3]TABJUL01'!$A$1:$D$567</definedName>
    <definedName name="a">'[4]F_F_Venda PI'!#REF!</definedName>
    <definedName name="ACOMPANHAMENTO" hidden="1">IF(VALUE('[1]Menu'!$O$4)=2,"BM","PLE")</definedName>
    <definedName name="_xlnm.Print_Area" localSheetId="0">'Folha3'!$A$1:$J$86</definedName>
    <definedName name="asd">#REF!</definedName>
    <definedName name="b">'[5]TABJUL95'!#REF!</definedName>
    <definedName name="BDI">#REF!</definedName>
    <definedName name="Critérios_IM">#REF!</definedName>
    <definedName name="CRONO.MaxParc" hidden="1">'[1]CRONO'!$G65536+'[1]CRONO'!A1</definedName>
    <definedName name="CRONO.NivelExibicao" hidden="1">'[6]CRONO'!$G$10</definedName>
    <definedName name="d">'[4]F_F_Venda PI'!#REF!</definedName>
    <definedName name="dados">'[7]Contrato'!$D$8:$D$53,'[7]Contrato'!#REF!,'[7]Contrato'!#REF!</definedName>
    <definedName name="DESONERACAO" hidden="1">IF(OR(Import.Desoneracao="DESONERADO",Import.Desoneracao="SIM"),"SIM","NÃO")</definedName>
    <definedName name="Dias">'[4]F_F_Venda PI'!#REF!</definedName>
    <definedName name="EMPRESAS">OFFSET('[8]COTAÇÕES'!$B$30,1,0):OFFSET('[8]COTAÇÕES'!$H$54,-1,0)</definedName>
    <definedName name="Equipamentos">'[9]Equipamentos'!$A:$D</definedName>
    <definedName name="Excel_BuiltIn__FilterDatabase_1">#REF!</definedName>
    <definedName name="Excel_BuiltIn__FilterDatabase_2">#REF!</definedName>
    <definedName name="Excel_BuiltIn_Database" hidden="1">TEXT(Import.DataBase,"mm-aaaa")</definedName>
    <definedName name="Excel_BuiltIn_Print_Area_1">#REF!</definedName>
    <definedName name="Excel_BuiltIn_Print_Area_2">#REF!</definedName>
    <definedName name="FDE">#REF!</definedName>
    <definedName name="h">'[10]Materiais'!$A:$D</definedName>
    <definedName name="Import.DataBase" hidden="1">OFFSET('[6]DADOS'!$G$19,0,-1)</definedName>
    <definedName name="Import.DescLote" hidden="1">'[1]DADOS'!$F$17</definedName>
    <definedName name="Import.Desoneracao" hidden="1">OFFSET('[11]DADOS'!$G$18,0,-1)</definedName>
    <definedName name="import.recurso" hidden="1">'[1]DADOS'!$F$4</definedName>
    <definedName name="Import.RespOrçamento" hidden="1">'[1]DADOS'!$F$22:$F$24</definedName>
    <definedName name="Indequip">'[9]Equipamentos'!$A:$A</definedName>
    <definedName name="INDICES">OFFSET('[8]COTAÇÕES'!$B$25,1,0):OFFSET('[8]COTAÇÕES'!$I$29,-1,0)</definedName>
    <definedName name="indmat">'[9]Materiais'!$A:$A</definedName>
    <definedName name="indmdo">'[12]MaoDeObra'!$A:$A</definedName>
    <definedName name="MaoDeObra">'[12]MaoDeObra'!$A:$D</definedName>
    <definedName name="Materiais">'[9]Materiais'!$A:$D</definedName>
    <definedName name="me">#REF!</definedName>
    <definedName name="med">'[13]MC 01'!$T$1</definedName>
    <definedName name="Medição1ª">'[4]F_F_Venda PI'!#REF!</definedName>
    <definedName name="Memória">'[14]TABJUL01'!$A$1:$D$567</definedName>
    <definedName name="NCOMPOSICOES">15</definedName>
    <definedName name="NCOTACOES">15</definedName>
    <definedName name="ORÇAMENTO.BancoRef" hidden="1">#REF!</definedName>
    <definedName name="ORÇAMENTO.CodBarra" hidden="1">IF(ORÇAMENTO.Fonte="Sinapi",SUBSTITUTE(SUBSTITUTE(ORÇAMENTO.Codigo,"/00","/"),"/0","/"),ORÇAMENTO.Codigo)</definedName>
    <definedName name="ORÇAMENTO.Codigo" hidden="1">#REF!</definedName>
    <definedName name="ORÇAMENTO.CustoUnitario" hidden="1">ROUND(#REF!,15-13*#REF!)</definedName>
    <definedName name="ORÇAMENTO.Descricao" hidden="1">#REF!</definedName>
    <definedName name="ORÇAMENTO.Fonte" hidden="1">#REF!</definedName>
    <definedName name="ORÇAMENTO.OpcaoBDI" hidden="1">#REF!</definedName>
    <definedName name="ORÇAMENTO.PrecoUnitarioLicitado" hidden="1">#REF!</definedName>
    <definedName name="ORÇAMENTO.Unidade" hidden="1">#REF!</definedName>
    <definedName name="PLS">'[15]PROJETO 01-1ªMED'!#REF!</definedName>
    <definedName name="pp">'[7]Contrato'!$D$8:$D$53,'[7]Contrato'!#REF!,'[7]Contrato'!#REF!</definedName>
    <definedName name="PPL">#REF!</definedName>
    <definedName name="Print_Area_MI">'[5]TABJUL95'!#REF!</definedName>
    <definedName name="PTB">#REF!</definedName>
    <definedName name="ref" hidden="1">IF(ISNUMBER(#REF!),OFFSET(INDIRECT([0]!ORÇAMENTO.BancoRef),#REF!-1,3,1),#REF!)</definedName>
    <definedName name="REFERENCIA.Descricao" hidden="1">IF(ISNUMBER(#REF!),OFFSET(INDIRECT(ORÇAMENTO.BancoRef),#REF!-1,3,1),#REF!)</definedName>
    <definedName name="REFERENCIA.Desonerado" hidden="1">IF(ISNUMBER(#REF!),VALUE(OFFSET(INDIRECT([0]!ORÇAMENTO.BancoRef),#REF!-1,5,1)),0)</definedName>
    <definedName name="REFERENCIA.NaoDesonerado" hidden="1">IF(ISNUMBER(#REF!),VALUE(OFFSET(INDIRECT([0]!ORÇAMENTO.BancoRef),#REF!-1,6,1)),0)</definedName>
    <definedName name="REFERENCIA.Unidade" hidden="1">IF(ISNUMBER(#REF!),OFFSET(INDIRECT(ORÇAMENTO.BancoRef),#REF!-1,4,1),"-")</definedName>
    <definedName name="s">'[4]F_F_Venda PI'!#REF!</definedName>
    <definedName name="SomaAgrup" hidden="1">SUMIF(OFFSET(#REF!,1,0,#REF!),"S",OFFSET(#REF!,1,0,#REF!))</definedName>
    <definedName name="SPL">#REF!</definedName>
    <definedName name="STB">#REF!</definedName>
    <definedName name="TAB">'[8]ORÇ'!$A$2:$E$1035</definedName>
    <definedName name="tbjan01">#REF!</definedName>
    <definedName name="TBJAN02">#REF!</definedName>
    <definedName name="TBJAN03">#REF!</definedName>
    <definedName name="TBJUL01">#REF!</definedName>
    <definedName name="TBJUL02">#REF!</definedName>
    <definedName name="tbjul03">'[16]TABJUL03'!$A$1:$D$628</definedName>
    <definedName name="teste">'[4]F_F_Venda PI'!#REF!</definedName>
    <definedName name="TIPOORCAMENTO" hidden="1">IF(VALUE('[1]Menu'!$O$3)=2,"Licitado","Proposto")</definedName>
    <definedName name="_xlnm.Print_Titles" localSheetId="0">'Folha3'!$1:$9</definedName>
    <definedName name="VTOTAL1" hidden="1">ROUND(#REF!*#REF!,15-13*#REF!)</definedName>
  </definedNames>
  <calcPr fullCalcOnLoad="1"/>
</workbook>
</file>

<file path=xl/sharedStrings.xml><?xml version="1.0" encoding="utf-8"?>
<sst xmlns="http://schemas.openxmlformats.org/spreadsheetml/2006/main" count="303" uniqueCount="195">
  <si>
    <t>PREFEITURA DO MUNICÍPIO DE MAUÁ</t>
  </si>
  <si>
    <t>1.</t>
  </si>
  <si>
    <t>1.1.</t>
  </si>
  <si>
    <t>1.1.1.</t>
  </si>
  <si>
    <t>17-30-02</t>
  </si>
  <si>
    <t>PLACA DE OBRA EM CHAPA DE AÇO GALVANIZADO</t>
  </si>
  <si>
    <t>EDIF</t>
  </si>
  <si>
    <t>CDHU</t>
  </si>
  <si>
    <t>1.2.</t>
  </si>
  <si>
    <t>1.2.1.</t>
  </si>
  <si>
    <t>1.2.2.</t>
  </si>
  <si>
    <t>INFRA</t>
  </si>
  <si>
    <t>SINAPI</t>
  </si>
  <si>
    <t>1.3.</t>
  </si>
  <si>
    <t>1.3.2.</t>
  </si>
  <si>
    <t>1.4.</t>
  </si>
  <si>
    <t>1.4.1.</t>
  </si>
  <si>
    <t>DEMOLIÇÃO DE CONCRETO SIMPLES</t>
  </si>
  <si>
    <t>1.4.2.</t>
  </si>
  <si>
    <t>1.4.5.</t>
  </si>
  <si>
    <t>1.4.6.</t>
  </si>
  <si>
    <t>1.4.7.</t>
  </si>
  <si>
    <t>1.4.8.</t>
  </si>
  <si>
    <t>1.4.9.</t>
  </si>
  <si>
    <t>1.4.10.</t>
  </si>
  <si>
    <t>1.4.11.</t>
  </si>
  <si>
    <t>1.4.12.</t>
  </si>
  <si>
    <t>1.4.13.</t>
  </si>
  <si>
    <t>1.4.14.</t>
  </si>
  <si>
    <t>1.5.</t>
  </si>
  <si>
    <t>1.5.2.</t>
  </si>
  <si>
    <t>1.5.3.</t>
  </si>
  <si>
    <t>SINAPI-I</t>
  </si>
  <si>
    <t>1.5.4.</t>
  </si>
  <si>
    <t>1.5.5.</t>
  </si>
  <si>
    <t>1.5.6.</t>
  </si>
  <si>
    <t>1.6.</t>
  </si>
  <si>
    <t>1.6.1.</t>
  </si>
  <si>
    <t>1.7.</t>
  </si>
  <si>
    <t>1.7.1.</t>
  </si>
  <si>
    <t>1.7.2.</t>
  </si>
  <si>
    <t>1.7.3.</t>
  </si>
  <si>
    <t>1.8.</t>
  </si>
  <si>
    <t>1.8.1.</t>
  </si>
  <si>
    <t>1.8.2.</t>
  </si>
  <si>
    <t>DEMOLIÇÃO DE ALVENARIA DE BLOCO FURADO, DE FORMA MANUAL, SEM REAPROVEITAMENTO. AF_12/2017</t>
  </si>
  <si>
    <t>1.3.1.</t>
  </si>
  <si>
    <t>1.5.1.</t>
  </si>
  <si>
    <t>1.9.1.</t>
  </si>
  <si>
    <t>1.10.1.</t>
  </si>
  <si>
    <t>1.3.3.</t>
  </si>
  <si>
    <t>1.4.3.</t>
  </si>
  <si>
    <t>1.9.2.</t>
  </si>
  <si>
    <t>1.10.2.</t>
  </si>
  <si>
    <t>1.9.3.</t>
  </si>
  <si>
    <t>1.10.3.</t>
  </si>
  <si>
    <t>1.3.4.</t>
  </si>
  <si>
    <t>1.4.4.</t>
  </si>
  <si>
    <t>1.10.4.</t>
  </si>
  <si>
    <t>1.10.6.</t>
  </si>
  <si>
    <t>1.11.2.</t>
  </si>
  <si>
    <t>Quantidade</t>
  </si>
  <si>
    <t>UN</t>
  </si>
  <si>
    <t>1.10.5.</t>
  </si>
  <si>
    <t>1.11.1.</t>
  </si>
  <si>
    <t>91785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</si>
  <si>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</si>
  <si>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1.12.2.</t>
  </si>
  <si>
    <t>1.12.1.</t>
  </si>
  <si>
    <t>1.12.3.</t>
  </si>
  <si>
    <t>M2</t>
  </si>
  <si>
    <t>88489</t>
  </si>
  <si>
    <t>APLICAÇÃO MANUAL DE PINTURA COM TINTA LÁTEX ACRÍLICA EM PAREDES, DUAS DEMÃOS. AF_06/2014</t>
  </si>
  <si>
    <t>1.4.15.</t>
  </si>
  <si>
    <t>OBJETO:</t>
  </si>
  <si>
    <t>Item</t>
  </si>
  <si>
    <t>Fonte</t>
  </si>
  <si>
    <t>Código</t>
  </si>
  <si>
    <t>Descrição</t>
  </si>
  <si>
    <t>Unidade</t>
  </si>
  <si>
    <t>Custo Unitário (sem BDI) (R$)</t>
  </si>
  <si>
    <t>BDI
(%)</t>
  </si>
  <si>
    <t>Preço Unitário (com BDI) (R$)</t>
  </si>
  <si>
    <t>Preço Total
(R$)</t>
  </si>
  <si>
    <t>M3</t>
  </si>
  <si>
    <t>M3XKM</t>
  </si>
  <si>
    <t>M</t>
  </si>
  <si>
    <t>97622</t>
  </si>
  <si>
    <t>1.9.</t>
  </si>
  <si>
    <t>1.10.</t>
  </si>
  <si>
    <t>1.11.</t>
  </si>
  <si>
    <t>1.11.3.</t>
  </si>
  <si>
    <t>1.12.</t>
  </si>
  <si>
    <t>BDI (%) =</t>
  </si>
  <si>
    <t>PLACA DE OBRA</t>
  </si>
  <si>
    <t>SERVIÇOS INICIAIS</t>
  </si>
  <si>
    <t>98525</t>
  </si>
  <si>
    <t>LIMPEZA MECANIZADA DE CAMADA VEGETAL, VEGETAÇÃO E PEQUENAS ÁRVORES (DIÂMETRO DE TRONCO MENOR QUE 0,20 M), COM TRATOR DE ESTEIRAS.AF_05/2018</t>
  </si>
  <si>
    <t>01-01-07</t>
  </si>
  <si>
    <t>REMOÇÃO DE ENTULHO COM CAÇAMBA METÁLICA, INCLUSIVE CARGA MANUAL E DESCARGA EM BOTA-FORA</t>
  </si>
  <si>
    <t>PISTA DE CAMINHADA</t>
  </si>
  <si>
    <t>08-49-00</t>
  </si>
  <si>
    <t>94991</t>
  </si>
  <si>
    <t>EXECUÇÃO DE PASSEIO (CALÇADA) OU PISO DE CONCRETO COM CONCRETO MOLDADO IN LOCO, USINADO, ACABAMENTO CONVENCIONAL, NÃO ARMADO. AF_07/2016</t>
  </si>
  <si>
    <t>102491</t>
  </si>
  <si>
    <t>PINTURA DE PISO COM TINTA ACRÍLICA, APLICAÇÃO MANUAL, 2 DEMÃOS, INCLUSO FUNDO PREPARADOR. AF_05/2021</t>
  </si>
  <si>
    <t>92396</t>
  </si>
  <si>
    <t>EXECUÇÃO DE PASSEIO EM PISO INTERTRAVADO, COM BLOCO RETANGULAR COR NATURAL DE 20 X 10 CM, ESPESSURA 6 CM. AF_12/2015</t>
  </si>
  <si>
    <t>ESPAÇO PET</t>
  </si>
  <si>
    <t>101852</t>
  </si>
  <si>
    <t>REASSENTAMENTO DE PARALELEPÍPEDOS, REJUNTAMENTO COM ARGAMASSA, COM REAPROVEITAMENTO DOS PARALELEPÍPEDOS - INCLUSO RETIRADA E COLOCAÇÃO DO MATERIAL. AF_12/2020</t>
  </si>
  <si>
    <t>100743</t>
  </si>
  <si>
    <t>PINTURA COM TINTA ALQUÍDICA DE ACABAMENTO (ESMALTE SINTÉTICO BRILHANTE) PULVERIZADA SOBRE PERFIL METÁLICO EXECUTADO EM FÁBRICA  (POR DEMÃO). AF_01/2020_P</t>
  </si>
  <si>
    <t>24.02.100</t>
  </si>
  <si>
    <t>Portão tubular em tela de aço galvanizado até 2,50 m de altura, completo</t>
  </si>
  <si>
    <t>101165</t>
  </si>
  <si>
    <t>ALVENARIA DE EMBASAMENTO COM BLOCO ESTRUTURAL DE CONCRETO, DE 14X19X29CM E ARGAMASSA DE ASSENTAMENTO COM PREPARO EM BETONEIRA. AF_05/2020</t>
  </si>
  <si>
    <t>42440</t>
  </si>
  <si>
    <t>LIXEIRA DUPLA, COM CAPACIDADE VOLUMETRICA DE 60L*, FABRICADA EM TUBO DE ACO CARBONO, CESTOS EM CHAPA DE ACO E PINTURA NO PROCESSO ELETROSTATICO - PARA ACADEMIA AO AR LIVRE / ACADEMIA DA TERCEIRA IDADE - ATI</t>
  </si>
  <si>
    <t>44.03.380</t>
  </si>
  <si>
    <t>Torneira curta com rosca para uso geral, em latão fundido sem acabamento, DN= 3/4´</t>
  </si>
  <si>
    <t>01-03-05</t>
  </si>
  <si>
    <t>FORNECIMENTO DE TERRA, INCLUSIVE CORTE, CARGA, DESCARGA E TRANSPORTE ATÉ 1KM</t>
  </si>
  <si>
    <t>34.02.100</t>
  </si>
  <si>
    <t>Plantio de grama esmeralda em placas (jardins e canteiros)</t>
  </si>
  <si>
    <t>-</t>
  </si>
  <si>
    <t>93355</t>
  </si>
  <si>
    <t>(Código não identificado nas referências)</t>
  </si>
  <si>
    <t>18-12-01</t>
  </si>
  <si>
    <t>IC.01 - BANCO DE CONCRETO POLIDO COM PINTURA EM POLIURETANO</t>
  </si>
  <si>
    <t>102362</t>
  </si>
  <si>
    <t>ALAMBRADO PARA QUADRA POLIESPORTIVA, ESTRUTURADO POR TUBOS DE ACO GALVANIZADO, (MONTANTES COM DIAMETRO 2", TRAVESSAS E ESCORAS COM DIÂMETRO 1 ¼), COM TELA DE ARAME GALVANIZADO, FIO 14 BWG E MALHA QUADRADA 5X5CM (EXCETO MURETA). AF_03/2021</t>
  </si>
  <si>
    <t>17-01-83</t>
  </si>
  <si>
    <t>MURETA EM BLOCOS DE CONCRETO H=0,50M (REVESTIDO)</t>
  </si>
  <si>
    <t>08-40-00</t>
  </si>
  <si>
    <t>REBOCO</t>
  </si>
  <si>
    <t>88431</t>
  </si>
  <si>
    <t>APLICAÇÃO MANUAL DE PINTURA COM TINTA TEXTURIZADA ACRÍLICA EM PAREDES EXTERNAS DE CASAS, DUAS CORES. AF_06/2014</t>
  </si>
  <si>
    <t>PAISAGISMO/CANTEIRO</t>
  </si>
  <si>
    <t>11-50-03</t>
  </si>
  <si>
    <t>DEMOLIÇÃO DE ARGAMASSA DE CIMENTO E AREIA</t>
  </si>
  <si>
    <t>95875</t>
  </si>
  <si>
    <t>TRANSPORTE COM CAMINHÃO BASCULANTE DE 10 M³, EM VIA URBANA PAVIMENTADA, DMT ATÉ 30 KM (UNIDADE: M3XKM). AF_07/2020</t>
  </si>
  <si>
    <t>04-01-98</t>
  </si>
  <si>
    <t>VERGAS, CINTAS E PILARETES DE CONCRETO</t>
  </si>
  <si>
    <t>BICICLETÁRIO</t>
  </si>
  <si>
    <t>34.20.380</t>
  </si>
  <si>
    <t>Suporte para apoio de bicicletas em tubo de aço galvanizado, diâmetro de 2 1/2´</t>
  </si>
  <si>
    <t>LIMPEZA</t>
  </si>
  <si>
    <t>35.20.050</t>
  </si>
  <si>
    <t>Conjunto de 4 lixeiras para coleta seletiva, com tampa basculante, capacidade 50 litros</t>
  </si>
  <si>
    <t>FDE</t>
  </si>
  <si>
    <t>16.44.002</t>
  </si>
  <si>
    <t>FORNECIMENTO E COLOCACAO DE CHUMBADORES QUIMICOS D=1/2"</t>
  </si>
  <si>
    <t>PINTURA GERAL</t>
  </si>
  <si>
    <t>QUADRA POLIESPORTIVA</t>
  </si>
  <si>
    <t>17-60-95</t>
  </si>
  <si>
    <t>RETIRADA DE ALAMBRADO EM TELA INCLUSIVE ESTRUTURA DE SUSTENTAÇÃO (FP.04)</t>
  </si>
  <si>
    <t>34.20.160</t>
  </si>
  <si>
    <t>Recolocação de alambrado, com altura até 4,50 m</t>
  </si>
  <si>
    <t>QUADRA DE AREIA - REFORMA</t>
  </si>
  <si>
    <t>98524</t>
  </si>
  <si>
    <t>LIMPEZA MANUAL DE VEGETAÇÃO EM TERRENO COM ENXADA.AF_05/2018</t>
  </si>
  <si>
    <t>18-15-50</t>
  </si>
  <si>
    <t>FORNECIMENTO E APLICAÇÃO DE AREIA FINA</t>
  </si>
  <si>
    <t>102688</t>
  </si>
  <si>
    <t>DRENO ESPINHA DE PEIXE (SEÇÃO (0,40 X 0,40 M), COM TUBO DE PEAD CORRUGADO PERFURADO, DN 100 MM, ENCHIMENTO COM AREIA, INCLUSIVE CONEXÕES. AF_07/2021</t>
  </si>
  <si>
    <t>99250</t>
  </si>
  <si>
    <t>CAIXA ENTERRADA HIDRÁULICA RETANGULAR EM ALVENARIA COM TIJOLOS CERÂMICOS MACIÇOS, DIMENSÕES INTERNAS: 0,3X0,3X0,3 M PARA REDE DE DRENAGEM. AF_12/2020</t>
  </si>
  <si>
    <t>87328</t>
  </si>
  <si>
    <t>ARGAMASSA TRAÇO 1:7 (EM VOLUME DE CIMENTO E AREIA MÉDIA ÚMIDA) COM ADIÇÃO DE PLASTIFICANTE PARA EMBOÇO/MASSA ÚNICA/ASSENTAMENTO DE ALVENARIA DE VEDAÇÃO, PREPARO MECÂNICO COM MISTURADOR DE EIXO HORIZONTAL DE 600 KG. AF_08/2019</t>
  </si>
  <si>
    <t>ACESSIBILIDADE</t>
  </si>
  <si>
    <t>13-02-46</t>
  </si>
  <si>
    <t>PISO PODOTÁTIL, ALERTA DIRECIONAL, INTERTRAVADO 6CM</t>
  </si>
  <si>
    <t>PARQUE INFANTIL</t>
  </si>
  <si>
    <t>102486</t>
  </si>
  <si>
    <t>CONCRETO FCK = 15MPA, TRAÇO 1:3,4:3,4 (EM MASSA SECA DE CIMENTO/ AREIA MÉDIA/ SEIXO ROLADO) - PREPARO MANUAL. AF_05/2021</t>
  </si>
  <si>
    <t>01-04-01</t>
  </si>
  <si>
    <t>ESCAVAÇÃO MANUAL,  PROFUNDIDADE IGUAL OU INFERIOR A 1,50M</t>
  </si>
  <si>
    <t>04.21.150</t>
  </si>
  <si>
    <t>Remoção de poste de madeira</t>
  </si>
  <si>
    <t>REVITALIZAÇÃO DA PRAÇA ELZIRO TOZZATO - JARDIM ITAPEVA</t>
  </si>
  <si>
    <t>REVITALIZAÇÃO</t>
  </si>
  <si>
    <t>EMPRESA:</t>
  </si>
  <si>
    <t>CNPJ:</t>
  </si>
  <si>
    <t>TP Nº ______/2.022</t>
  </si>
  <si>
    <t>REVITALIZAÇÃO DA PRAÇA ELZITO TOZZATO</t>
  </si>
  <si>
    <t>ANEXO IV - PLANILHA MODELO - PROPOSTA EMPRESA</t>
  </si>
  <si>
    <t>Assinatura</t>
  </si>
  <si>
    <t>Representante Legal:</t>
  </si>
  <si>
    <t>Responsável Técnico</t>
  </si>
  <si>
    <t>CREA CAU Nº</t>
  </si>
  <si>
    <t>Considerar arredondamento de duas casas decimais para Quantidade; Custo Unitário; BDI; Preço Unitário; Preço Total.</t>
  </si>
  <si>
    <t>Preencher somente as células em amarelo</t>
  </si>
  <si>
    <t>FOLHA COM TIMBRE DA EMPRESA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</si>
</sst>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.##000##"/>
    <numFmt numFmtId="165" formatCode="00\-00\-00"/>
    <numFmt numFmtId="166" formatCode="_(* #,##0.00_);_(* \(#,##0.00\);_(* \-??_);_(@_)"/>
    <numFmt numFmtId="167" formatCode="0.0"/>
    <numFmt numFmtId="168" formatCode="0.000"/>
    <numFmt numFmtId="169" formatCode="_(&quot;R$ &quot;* #,##0.00_);_(&quot;R$ &quot;* \(#,##0.00\);_(&quot;R$ &quot;* \-??_);_(@_)"/>
    <numFmt numFmtId="170" formatCode="General;General"/>
    <numFmt numFmtId="171" formatCode="[$-F800]dddd\,\ mmmm\ dd\,\ yyyy"/>
    <numFmt numFmtId="172" formatCode="_-* #,##0.00_-;\-* #,##0.00_-;_-* \-??_-;_-@_-"/>
    <numFmt numFmtId="173" formatCode="_(\ #,##0.00_);_(&quot; (&quot;#,##0.00\);_(&quot; -&quot;??_);_(@_)"/>
    <numFmt numFmtId="174" formatCode="0\."/>
    <numFmt numFmtId="175" formatCode="mm/yy"/>
    <numFmt numFmtId="176" formatCode="[$-416]dddd\,\ d&quot; de &quot;mmmm&quot; de &quot;yyyy"/>
    <numFmt numFmtId="177" formatCode="dd&quot; de &quot;mmmm&quot; de &quot;yyyy"/>
    <numFmt numFmtId="178" formatCode="_(* #,##0.00_);_(* \(#,##0.00\);_(* &quot;-&quot;??_);_(@_)"/>
    <numFmt numFmtId="179" formatCode="_(* #,##0.000_);_(* \(#,##0.000\);_(* &quot;-&quot;??_);_(@_)"/>
    <numFmt numFmtId="180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double"/>
    </border>
    <border>
      <left/>
      <right/>
      <top style="medium"/>
      <bottom style="medium"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ill="0" applyBorder="0" applyAlignment="0" applyProtection="0"/>
    <xf numFmtId="0" fontId="42" fillId="20" borderId="7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0" fillId="0" borderId="0" applyFont="0" applyFill="0" applyBorder="0" applyAlignment="0" applyProtection="0"/>
    <xf numFmtId="172" fontId="2" fillId="0" borderId="0" applyFill="0" applyBorder="0" applyAlignment="0" applyProtection="0"/>
    <xf numFmtId="178" fontId="2" fillId="0" borderId="0" applyFont="0" applyFill="0" applyBorder="0" applyAlignment="0" applyProtection="0"/>
  </cellStyleXfs>
  <cellXfs count="93">
    <xf numFmtId="0" fontId="0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49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6" fillId="36" borderId="10" xfId="0" applyNumberFormat="1" applyFont="1" applyFill="1" applyBorder="1" applyAlignment="1" applyProtection="1">
      <alignment horizontal="left" vertical="center" wrapText="1"/>
      <protection locked="0"/>
    </xf>
    <xf numFmtId="2" fontId="46" fillId="4" borderId="10" xfId="68" applyNumberFormat="1" applyFont="1" applyFill="1" applyBorder="1" applyAlignment="1" applyProtection="1">
      <alignment horizontal="center" vertical="center" shrinkToFit="1" readingOrder="1"/>
      <protection/>
    </xf>
    <xf numFmtId="2" fontId="46" fillId="37" borderId="10" xfId="68" applyNumberFormat="1" applyFont="1" applyFill="1" applyBorder="1" applyAlignment="1" applyProtection="1">
      <alignment horizontal="center" vertical="center" shrinkToFit="1" readingOrder="1"/>
      <protection/>
    </xf>
    <xf numFmtId="49" fontId="3" fillId="38" borderId="11" xfId="0" applyNumberFormat="1" applyFont="1" applyFill="1" applyBorder="1" applyAlignment="1" applyProtection="1">
      <alignment horizontal="center" vertical="center" readingOrder="1"/>
      <protection/>
    </xf>
    <xf numFmtId="2" fontId="3" fillId="38" borderId="11" xfId="68" applyNumberFormat="1" applyFont="1" applyFill="1" applyBorder="1" applyAlignment="1" applyProtection="1">
      <alignment horizontal="center" vertical="center" readingOrder="1"/>
      <protection/>
    </xf>
    <xf numFmtId="10" fontId="3" fillId="38" borderId="11" xfId="59" applyNumberFormat="1" applyFont="1" applyFill="1" applyBorder="1" applyAlignment="1" applyProtection="1">
      <alignment horizontal="center" vertical="center" readingOrder="1"/>
      <protection/>
    </xf>
    <xf numFmtId="2" fontId="3" fillId="38" borderId="12" xfId="68" applyNumberFormat="1" applyFont="1" applyFill="1" applyBorder="1" applyAlignment="1" applyProtection="1">
      <alignment horizontal="center" vertical="center" shrinkToFit="1" readingOrder="1"/>
      <protection/>
    </xf>
    <xf numFmtId="0" fontId="46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0" fontId="46" fillId="33" borderId="10" xfId="59" applyNumberFormat="1" applyFont="1" applyFill="1" applyBorder="1" applyAlignment="1" applyProtection="1">
      <alignment horizontal="center" vertical="center" wrapText="1" readingOrder="1"/>
      <protection locked="0"/>
    </xf>
    <xf numFmtId="2" fontId="46" fillId="34" borderId="10" xfId="68" applyNumberFormat="1" applyFont="1" applyFill="1" applyBorder="1" applyAlignment="1" applyProtection="1">
      <alignment horizontal="center" vertical="center" wrapText="1" readingOrder="1"/>
      <protection locked="0"/>
    </xf>
    <xf numFmtId="2" fontId="46" fillId="37" borderId="13" xfId="68" applyNumberFormat="1" applyFont="1" applyFill="1" applyBorder="1" applyAlignment="1" applyProtection="1">
      <alignment horizontal="center" vertical="center" shrinkToFit="1" readingOrder="1"/>
      <protection/>
    </xf>
    <xf numFmtId="0" fontId="46" fillId="36" borderId="10" xfId="0" applyNumberFormat="1" applyFont="1" applyFill="1" applyBorder="1" applyAlignment="1" applyProtection="1">
      <alignment horizontal="center" vertical="center" wrapText="1" readingOrder="1"/>
      <protection locked="0"/>
    </xf>
    <xf numFmtId="10" fontId="46" fillId="35" borderId="10" xfId="59" applyNumberFormat="1" applyFont="1" applyFill="1" applyBorder="1" applyAlignment="1" applyProtection="1">
      <alignment horizontal="center" vertical="center" wrapText="1" readingOrder="1"/>
      <protection locked="0"/>
    </xf>
    <xf numFmtId="2" fontId="46" fillId="36" borderId="10" xfId="68" applyNumberFormat="1" applyFont="1" applyFill="1" applyBorder="1" applyAlignment="1" applyProtection="1">
      <alignment horizontal="center" vertical="center" wrapText="1" readingOrder="1"/>
      <protection locked="0"/>
    </xf>
    <xf numFmtId="2" fontId="46" fillId="4" borderId="13" xfId="68" applyNumberFormat="1" applyFont="1" applyFill="1" applyBorder="1" applyAlignment="1" applyProtection="1">
      <alignment horizontal="center" vertical="center" shrinkToFit="1" readingOrder="1"/>
      <protection/>
    </xf>
    <xf numFmtId="2" fontId="0" fillId="39" borderId="10" xfId="68" applyNumberFormat="1" applyFont="1" applyFill="1" applyBorder="1" applyAlignment="1" applyProtection="1">
      <alignment horizontal="center" vertical="center" wrapText="1" readingOrder="1"/>
      <protection locked="0"/>
    </xf>
    <xf numFmtId="2" fontId="0" fillId="0" borderId="13" xfId="68" applyNumberFormat="1" applyFont="1" applyFill="1" applyBorder="1" applyAlignment="1" applyProtection="1">
      <alignment horizontal="center" vertical="center" shrinkToFit="1" readingOrder="1"/>
      <protection/>
    </xf>
    <xf numFmtId="0" fontId="22" fillId="0" borderId="0" xfId="52" applyNumberFormat="1" applyFont="1" applyFill="1" applyBorder="1" applyAlignment="1" applyProtection="1">
      <alignment wrapText="1"/>
      <protection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 readingOrder="1"/>
      <protection locked="0"/>
    </xf>
    <xf numFmtId="2" fontId="0" fillId="0" borderId="10" xfId="68" applyNumberFormat="1" applyFont="1" applyFill="1" applyBorder="1" applyAlignment="1" applyProtection="1">
      <alignment horizontal="center" vertical="center" wrapText="1" readingOrder="1"/>
      <protection locked="0"/>
    </xf>
    <xf numFmtId="2" fontId="0" fillId="0" borderId="10" xfId="68" applyNumberFormat="1" applyFont="1" applyFill="1" applyBorder="1" applyAlignment="1" applyProtection="1">
      <alignment horizontal="center" vertical="center" wrapText="1" readingOrder="1"/>
      <protection/>
    </xf>
    <xf numFmtId="180" fontId="0" fillId="0" borderId="10" xfId="59" applyNumberFormat="1" applyFont="1" applyFill="1" applyBorder="1" applyAlignment="1" applyProtection="1">
      <alignment horizontal="center" vertical="center" wrapText="1" readingOrder="1"/>
      <protection/>
    </xf>
    <xf numFmtId="2" fontId="0" fillId="0" borderId="13" xfId="68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wrapText="1"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readingOrder="1"/>
      <protection/>
    </xf>
    <xf numFmtId="2" fontId="3" fillId="0" borderId="15" xfId="0" applyNumberFormat="1" applyFont="1" applyBorder="1" applyAlignment="1" applyProtection="1">
      <alignment horizontal="center" vertical="center" wrapText="1" readingOrder="1"/>
      <protection/>
    </xf>
    <xf numFmtId="2" fontId="3" fillId="0" borderId="16" xfId="0" applyNumberFormat="1" applyFont="1" applyBorder="1" applyAlignment="1" applyProtection="1">
      <alignment horizontal="center" vertical="center" wrapText="1" readingOrder="1"/>
      <protection/>
    </xf>
    <xf numFmtId="0" fontId="46" fillId="37" borderId="17" xfId="0" applyNumberFormat="1" applyFont="1" applyFill="1" applyBorder="1" applyAlignment="1">
      <alignment vertical="center" wrapText="1" shrinkToFit="1"/>
    </xf>
    <xf numFmtId="0" fontId="46" fillId="4" borderId="17" xfId="0" applyNumberFormat="1" applyFont="1" applyFill="1" applyBorder="1" applyAlignment="1">
      <alignment vertical="center" wrapText="1" shrinkToFit="1"/>
    </xf>
    <xf numFmtId="0" fontId="0" fillId="0" borderId="17" xfId="0" applyNumberFormat="1" applyFont="1" applyFill="1" applyBorder="1" applyAlignment="1">
      <alignment vertical="center" wrapText="1" shrinkToFi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/>
    </xf>
    <xf numFmtId="0" fontId="48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/>
    </xf>
    <xf numFmtId="0" fontId="0" fillId="0" borderId="0" xfId="0" applyBorder="1" applyAlignment="1">
      <alignment/>
    </xf>
    <xf numFmtId="0" fontId="48" fillId="0" borderId="0" xfId="0" applyFont="1" applyBorder="1" applyAlignment="1">
      <alignment vertical="center"/>
    </xf>
    <xf numFmtId="0" fontId="0" fillId="0" borderId="25" xfId="0" applyBorder="1" applyAlignment="1">
      <alignment/>
    </xf>
    <xf numFmtId="0" fontId="49" fillId="0" borderId="0" xfId="0" applyFont="1" applyBorder="1" applyAlignment="1">
      <alignment horizontal="right"/>
    </xf>
    <xf numFmtId="0" fontId="49" fillId="0" borderId="0" xfId="0" applyFont="1" applyBorder="1" applyAlignment="1">
      <alignment/>
    </xf>
    <xf numFmtId="0" fontId="49" fillId="0" borderId="25" xfId="0" applyFont="1" applyBorder="1" applyAlignment="1">
      <alignment/>
    </xf>
    <xf numFmtId="0" fontId="46" fillId="0" borderId="0" xfId="0" applyFont="1" applyBorder="1" applyAlignment="1">
      <alignment/>
    </xf>
    <xf numFmtId="17" fontId="49" fillId="0" borderId="25" xfId="0" applyNumberFormat="1" applyFont="1" applyBorder="1" applyAlignment="1">
      <alignment horizontal="left"/>
    </xf>
    <xf numFmtId="0" fontId="46" fillId="0" borderId="0" xfId="0" applyFont="1" applyBorder="1" applyAlignment="1">
      <alignment horizontal="right"/>
    </xf>
    <xf numFmtId="10" fontId="46" fillId="0" borderId="0" xfId="0" applyNumberFormat="1" applyFont="1" applyFill="1" applyBorder="1" applyAlignment="1">
      <alignment horizontal="left"/>
    </xf>
    <xf numFmtId="0" fontId="3" fillId="0" borderId="26" xfId="0" applyFont="1" applyBorder="1" applyAlignment="1" applyProtection="1">
      <alignment horizontal="center" vertical="center" wrapText="1" readingOrder="1"/>
      <protection/>
    </xf>
    <xf numFmtId="2" fontId="3" fillId="0" borderId="26" xfId="0" applyNumberFormat="1" applyFont="1" applyBorder="1" applyAlignment="1" applyProtection="1">
      <alignment horizontal="center" vertical="center" wrapText="1" readingOrder="1"/>
      <protection/>
    </xf>
    <xf numFmtId="0" fontId="22" fillId="0" borderId="27" xfId="52" applyNumberFormat="1" applyFont="1" applyFill="1" applyBorder="1" applyAlignment="1" applyProtection="1">
      <alignment horizontal="center" wrapText="1"/>
      <protection/>
    </xf>
    <xf numFmtId="10" fontId="46" fillId="40" borderId="28" xfId="0" applyNumberFormat="1" applyFont="1" applyFill="1" applyBorder="1" applyAlignment="1">
      <alignment horizontal="left"/>
    </xf>
    <xf numFmtId="43" fontId="46" fillId="0" borderId="0" xfId="0" applyNumberFormat="1" applyFont="1" applyBorder="1" applyAlignment="1">
      <alignment/>
    </xf>
    <xf numFmtId="0" fontId="50" fillId="0" borderId="0" xfId="0" applyFont="1" applyAlignment="1">
      <alignment horizontal="center" vertical="center" wrapText="1"/>
    </xf>
    <xf numFmtId="0" fontId="51" fillId="0" borderId="21" xfId="0" applyFont="1" applyBorder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2" fillId="0" borderId="29" xfId="0" applyFont="1" applyBorder="1" applyAlignment="1">
      <alignment wrapText="1"/>
    </xf>
    <xf numFmtId="44" fontId="50" fillId="0" borderId="0" xfId="5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51" fillId="0" borderId="18" xfId="0" applyFont="1" applyBorder="1" applyAlignment="1">
      <alignment vertical="top"/>
    </xf>
    <xf numFmtId="0" fontId="51" fillId="0" borderId="19" xfId="0" applyFont="1" applyBorder="1" applyAlignment="1">
      <alignment horizontal="center" vertical="center"/>
    </xf>
    <xf numFmtId="0" fontId="52" fillId="40" borderId="2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44" fontId="0" fillId="0" borderId="0" xfId="50" applyFont="1" applyFill="1" applyBorder="1" applyAlignment="1" applyProtection="1">
      <alignment horizontal="center" vertical="center" wrapText="1"/>
      <protection/>
    </xf>
    <xf numFmtId="44" fontId="0" fillId="0" borderId="0" xfId="50" applyFont="1" applyAlignment="1" applyProtection="1">
      <alignment horizontal="center" vertical="center" wrapText="1"/>
      <protection/>
    </xf>
    <xf numFmtId="0" fontId="51" fillId="0" borderId="18" xfId="0" applyFont="1" applyBorder="1" applyAlignment="1">
      <alignment horizontal="left" vertical="center"/>
    </xf>
    <xf numFmtId="0" fontId="53" fillId="0" borderId="0" xfId="0" applyFont="1" applyBorder="1" applyAlignment="1">
      <alignment/>
    </xf>
    <xf numFmtId="0" fontId="0" fillId="0" borderId="27" xfId="0" applyBorder="1" applyAlignment="1">
      <alignment horizontal="left"/>
    </xf>
    <xf numFmtId="0" fontId="0" fillId="0" borderId="30" xfId="0" applyBorder="1" applyAlignment="1">
      <alignment/>
    </xf>
    <xf numFmtId="0" fontId="48" fillId="0" borderId="28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right"/>
    </xf>
    <xf numFmtId="0" fontId="3" fillId="38" borderId="31" xfId="0" applyNumberFormat="1" applyFont="1" applyFill="1" applyBorder="1" applyAlignment="1" applyProtection="1">
      <alignment horizontal="left" vertical="center" wrapText="1"/>
      <protection/>
    </xf>
    <xf numFmtId="0" fontId="3" fillId="38" borderId="32" xfId="0" applyNumberFormat="1" applyFont="1" applyFill="1" applyBorder="1" applyAlignment="1" applyProtection="1">
      <alignment horizontal="left" vertical="center" wrapText="1"/>
      <protection/>
    </xf>
    <xf numFmtId="0" fontId="22" fillId="0" borderId="0" xfId="52" applyNumberFormat="1" applyFont="1" applyFill="1" applyBorder="1" applyAlignment="1" applyProtection="1">
      <alignment horizontal="center" wrapText="1"/>
      <protection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54" fillId="40" borderId="0" xfId="0" applyFont="1" applyFill="1" applyBorder="1" applyAlignment="1">
      <alignment horizontal="left"/>
    </xf>
    <xf numFmtId="0" fontId="54" fillId="40" borderId="25" xfId="0" applyFont="1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25" xfId="0" applyFill="1" applyBorder="1" applyAlignment="1">
      <alignment horizontal="left"/>
    </xf>
  </cellXfs>
  <cellStyles count="5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Moeda_Composicao BDI v2.1" xfId="52"/>
    <cellStyle name="Neutro" xfId="53"/>
    <cellStyle name="Normal 2" xfId="54"/>
    <cellStyle name="Normal 2 2 2" xfId="55"/>
    <cellStyle name="Normal 3" xfId="56"/>
    <cellStyle name="Normal 4" xfId="57"/>
    <cellStyle name="Nota" xfId="58"/>
    <cellStyle name="Percent" xfId="59"/>
    <cellStyle name="Porcentagem 2" xfId="60"/>
    <cellStyle name="Saída" xfId="61"/>
    <cellStyle name="Comma [0]" xfId="62"/>
    <cellStyle name="Texto de Aviso" xfId="63"/>
    <cellStyle name="Texto Explicativo" xfId="64"/>
    <cellStyle name="Título" xfId="65"/>
    <cellStyle name="Total" xfId="66"/>
    <cellStyle name="Verificar Célula" xfId="67"/>
    <cellStyle name="Comma" xfId="68"/>
    <cellStyle name="Vírgula 2" xfId="69"/>
    <cellStyle name="Vírgula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5.maua.sp.gov.br\Obras\B&#225;rbara%20Linares%20SO\Planilha%20Or&#231;ament&#225;ria%20-%20UBS%20SANTISTA%20-%20Rev.%2006.2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i\c\OBRAS\Comercial\Pirajussara\PLANILHA%2016.10.0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5\Obras\B&#225;rbara%20Linares%20SO\22-06-01%20-%20UBS%20JD.%20SANTISTA\ANEXO%20XXX-%20COMPOSI&#199;&#195;O%20DE%20BD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quel\c\Rachel\Obras\Piraju&#231;ara\PLANILHA%2004.11.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e2duo\Users\Logic\Documents\Medi&#231;&#245;es%20SBC\Eduardo%20(Focco)\1&#170;%20Medi&#231;&#227;o%20-%20EMEB%20RUTH%20CARDOSO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uilherme\c\OBRAS\Bresser\Medi&#231;&#245;es\Medi&#231;&#227;o%202%20Bresser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08\Eng_Infra\OBRAS\Milton%20Tavares\Medi&#231;&#245;es\122-9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quel\c\OBRAS%20Gui\Comercial\Jureia\Licita&#231;&#227;o\EDITAL\CAPAO%20DO%20EMBIRA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5.maua.sp.gov.br\Obras\B&#225;rbara%20Linares%20SO\Planilhas%20UB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inf005\Obras\Medi&#231;&#245;es\OBRAS\Bresser\Planejamento\Estudo%20de%20medi&#231;&#245;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0.3\j$\DANIELA\DIRETORIO%20DE%20TRABALHO%20SATEC%20III\SATEC\ASSUNTOS%20SEDE\PROGRAMACAO\ANO_2004\2&#186;%20Trimestre_2004\Canal%20Zona%20Leste_GEPROCAV\Cronograma%20Model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008\Eng_Infra\OBRAS\Orlando%20Murgel\Medi&#231;&#245;es\Documents%20and%20Settings\JCMASI\My%20Documents\TABE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azer\Material%20T&#233;cnico%20-%20B&#193;RBARA\_apoio\Planilha%20Or&#231;ament&#225;ria%20-%20UBS%20SANTISTA%20-%20Rev.%2006.2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Users\23132\AppData\Local\Microsoft\Windows\Temporary%20Internet%20Files\Content.IE5\Q2R6KVSA\1&#170;%20MEDI&#199;&#195;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azer\Material%20T&#233;cnico%20-%20B&#193;RBARA\_apoio\MEMORIAL%20DE%20C&#193;LCULO%20(Recuperado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quel\c\Rachel\Obras\Licita&#231;&#227;o%20Jureia\Planilha%2004-12-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  <row r="4">
          <cell r="O4">
            <v>2</v>
          </cell>
        </row>
      </sheetData>
      <sheetData sheetId="1">
        <row r="17">
          <cell r="F17" t="str">
            <v>UBS SANTISTA - . JANUÁRIO BOCCIA, nº 120 - JD. SANTISTA - MAUA</v>
          </cell>
        </row>
        <row r="22">
          <cell r="F22" t="str">
            <v>MARCO A. PIRINELLI DA SILVA 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UL03"/>
      <sheetName val="Equipamentos"/>
      <sheetName val="MaoDeObra"/>
      <sheetName val="Materiais"/>
      <sheetName val="PET's"/>
      <sheetName val="Planilha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UL03"/>
      <sheetName val="Equipamentos"/>
      <sheetName val="MaoDeObra"/>
      <sheetName val="Materiais"/>
      <sheetName val="CPU's"/>
      <sheetName val="Planilha"/>
      <sheetName val="Codigos das CPU's"/>
      <sheetName val="Plan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DE-JUNHO-08"/>
      <sheetName val="EMEB RUTH CARDOSO"/>
      <sheetName val="MC 01"/>
      <sheetName val="MC 02"/>
      <sheetName val="Medição Prefeitura"/>
    </sheetNames>
    <sheetDataSet>
      <sheetData sheetId="2">
        <row r="1">
          <cell r="T1" t="str">
            <v>MEDIÇÃO ATUAL - 1ª MEDIÇÃO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JUL01"/>
      <sheetName val="VIADUTO BRESSER"/>
      <sheetName val="Medição 2"/>
      <sheetName val="Memóri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atriz"/>
      <sheetName val="TABJUL95"/>
      <sheetName val="MED0"/>
      <sheetName val="MOLDE"/>
      <sheetName val="CÂNDIDO PORTINARI 01-1ªMED"/>
      <sheetName val="FRANCISCO L. ESQUERDO 01-1ªMED"/>
      <sheetName val="PROJETO 01-1ªMED"/>
      <sheetName val="VEÍCULO 01-1ªMED"/>
      <sheetName val="RESUMO 1ªMED"/>
      <sheetName val="CÂNDIDO PORTINARI 02-2ªMED"/>
      <sheetName val="FRANCISCO L. ESQU. 02-2ªMED"/>
      <sheetName val="PROJETO 02-2ªMED"/>
      <sheetName val="VEÍCULO 02-2ªMED"/>
      <sheetName val="RESUMO 2ªMED"/>
      <sheetName val="CÂNDIDO PORTINARI 03-3ªMED"/>
      <sheetName val="FRANCISCO L. ESQU. 03-3ªMED"/>
      <sheetName val="JACOB X LARRAIA 01-3ªMED"/>
      <sheetName val="JOSÉ SALCEDO X LARRAIA 01-3ªMED"/>
      <sheetName val="RAIMUNDO FIGUEIREDO 01-3ªMED"/>
      <sheetName val="PROJETO 03-3ªMED"/>
      <sheetName val="VEÍCULO 03-3ªMED"/>
      <sheetName val="RESUMO 3ªMED"/>
      <sheetName val="CÂNDIDO PORTINARI 04-4ªMED"/>
      <sheetName val="FRANCISCO L. ESQU. 04-4ªMED"/>
      <sheetName val="JACOB X LARRAIA 02-4ªMED"/>
      <sheetName val="JOSÉ SALCEDO X L. 02-4ªMED"/>
      <sheetName val="RAIMUNDO FIGUEIREDO 02-4ªMED"/>
      <sheetName val="RUA DOS PINTADOS 01- 4ªMED"/>
      <sheetName val="PROJETO 04 - 4ªMED"/>
      <sheetName val="VEÍCULO 04 - 4ªMED"/>
      <sheetName val="RESUMO 4ªMED"/>
      <sheetName val="CÂNDIDO PORTINARI 05-5ªMED"/>
      <sheetName val="FRANCISCO L. ESQU. 05-5ªMED"/>
      <sheetName val="JACOB X LARRAIA 03-5ªMED"/>
      <sheetName val="JOSÉ SALCEDO X L. 03-5ªMED"/>
      <sheetName val="RAIMUNDO FIGUEIREDO 03-5ªMED"/>
      <sheetName val="RUA DOS PINTADOS 02- 5ªMED"/>
      <sheetName val="MONFORTE LEMOS 01- 5ªMED"/>
      <sheetName val="RUA GIULIO NERI 01- 5ªMED"/>
      <sheetName val="RUA LUZ SORIANO 01- 5ªMED"/>
      <sheetName val="PROJETO 05 - 5ªMED"/>
      <sheetName val="VEÍCULO 05 - 5ªMED"/>
      <sheetName val="RESUMO 5ªMED"/>
      <sheetName val="CÂNDIDO PORTINARI 06-6ªMED"/>
      <sheetName val="FRANCISCO L. ESQU. 06-6ªMED"/>
      <sheetName val="JACOB X LARRAIA 04-6ªMED"/>
      <sheetName val="JOSÉ SALCEDO X L. 04-6ªMED"/>
      <sheetName val="RAIMUNDO FIGUEIREDO 04-6ªMED"/>
      <sheetName val="MONFORTE LEMOS 02-6ªMED"/>
      <sheetName val="23 DE MAIO 01-6ªMED"/>
      <sheetName val="PARAIBA DO SUL 01-6ªMED"/>
      <sheetName val="RUA DA PATRIA 01-6ªMED"/>
      <sheetName val="PROJETO 06 - 6ªMED"/>
      <sheetName val="VEÍCULO 06 - 6ªMED"/>
      <sheetName val="RESUMO 6ªMED"/>
      <sheetName val="MONFORTE LEMOS 03-7ªMED"/>
      <sheetName val="RUA GIULIO NERI 02- 6ªMED"/>
      <sheetName val="23 DE MAIO 02-7ªMED"/>
      <sheetName val="CHRISTOPH AMBERGER 01-7ªMED"/>
      <sheetName val="PROJETO 07 - 7ªMED"/>
      <sheetName val="VEÍCULO 07 - 7ªMED"/>
      <sheetName val="RESUMO 7ªMED"/>
      <sheetName val="JACOB X LARRAIA 05-8ªMED"/>
      <sheetName val="JOSÉ SALCEDO X L. 05-8ªMED"/>
      <sheetName val="RUA GIULIO NERI 03- 8ªMED"/>
      <sheetName val="23 DE MAIO 03-8ªMED"/>
      <sheetName val="CHRISTOPH AMBERGER 02-8ªMED"/>
      <sheetName val="PROJETO 08 - 8ªMED"/>
      <sheetName val="VEÍCULO 08 - 8ªMED"/>
      <sheetName val="RESUMO 8ªMED"/>
      <sheetName val="RUA LUZ SORIANO 02- 9ªMED (2)"/>
      <sheetName val="PROJETO 09 - 9ªMED (2)"/>
      <sheetName val="VEÍCULO 09 - 9ªMED (2)"/>
      <sheetName val="RESUMO 9ªMED (2)"/>
      <sheetName val="RUA LUZ SORIANO 03- 10ªMED (2)"/>
      <sheetName val="RUA PENAFORTE MENDES 01-10ª (2)"/>
      <sheetName val="PROJETO 10 - 10ªMED (2)"/>
      <sheetName val="VEÍCULO 10 - 10ªMED (2)"/>
      <sheetName val="RESUMO 10ªMED (2)"/>
      <sheetName val="RUA PENAFORTE MENDES 02-11ªMED"/>
      <sheetName val="PROJETO 11 - 11ªMED"/>
      <sheetName val="VEÍCULO 11 - 11ªMED"/>
      <sheetName val="RESUMO 11ªMED"/>
      <sheetName val="RUA GIULIO NERI 04 - 12ªMED"/>
      <sheetName val="RUA SILVIA 01-12ªMED "/>
      <sheetName val="PROJETO 12 - 12ªMED "/>
      <sheetName val="VEÍCULO 12 - 12ªMED "/>
      <sheetName val="RESUMO 12ªMED "/>
      <sheetName val="RUA GIULIO NERI 05- 13ªMED "/>
      <sheetName val="PROJETO 13 - 13ªMED  "/>
      <sheetName val="VEÍCULO 13 - 13ªMED "/>
      <sheetName val="RESUMO 13ªMED "/>
      <sheetName val="RUA GIULIO NERI 06-14ªMED  "/>
      <sheetName val="PROJETO 14 - 14ªMED  "/>
      <sheetName val="VEÍCULO 14 - 14ªMED  "/>
      <sheetName val="RESUMO 14ªMED  "/>
      <sheetName val="RUA DA PATRIA 02-15ªMED"/>
      <sheetName val="RUA SILVIA 02-15ªMED"/>
      <sheetName val="PROJETO 15ªMED"/>
      <sheetName val="VEÍCULO 15ªMED"/>
      <sheetName val="RESUMO 15ªMED "/>
      <sheetName val="RUA DOS PINTADOS 03- 15ªMED"/>
      <sheetName val="RUA GIULIO NERI 07-15ªMED"/>
      <sheetName val="PROJETO 16ªMED"/>
      <sheetName val="VEÍCULO 16ªMED"/>
      <sheetName val="RESUMO 16ªMED"/>
      <sheetName val="FRANCISCO L. ESQU. 07-17ªMED"/>
      <sheetName val="JACOB X LARRAIA 06-17ªMED"/>
      <sheetName val="JOSÉ SALCEDO X L. 06-17ªMED"/>
      <sheetName val="RAIMUNDO FIGUEIREDO 05-17ªMED"/>
      <sheetName val="RUA DOS PINTADOS 04 - 17ªMED"/>
      <sheetName val="MONFORTE LEMOS 04 -17ªMED"/>
      <sheetName val="RUA GIULIO NERI 08-17ªMED"/>
      <sheetName val="23 DE MAIO 04-17ªMED"/>
      <sheetName val="PARAIBA DO SUL 02-17ªMED"/>
      <sheetName val="RUA DA PATRIA 03-17ªMED"/>
      <sheetName val="CHRISTOPH AMBERGER 03-17ªMED"/>
      <sheetName val="RUA SILVIA 03-17ªMED"/>
      <sheetName val="RUA PENAFORTE MENDES 03-17ªMED"/>
      <sheetName val="PROJETO 17ªMED"/>
      <sheetName val="VEÍCULO 17ªMED"/>
      <sheetName val="RESUMO 17ªMED"/>
      <sheetName val="PEDRO ROLDAN 01-18ªMED"/>
      <sheetName val="JOÃO S. COELHO 01-18ªMED"/>
      <sheetName val="AV. CUPECÊ 01-18ªMED"/>
      <sheetName val="PROJETO 18ªMED"/>
      <sheetName val="VEÍCULO 18ªMED"/>
      <sheetName val="RESUMO 18ªMED"/>
      <sheetName val="QUADRO RESUMO"/>
      <sheetName val="PROJETO-18ªMED"/>
      <sheetName val="PEDRO ROLDAN 02-19ªMED"/>
      <sheetName val="JOÃO S. COELHO 02-19ªMED"/>
      <sheetName val="AV. CUPECÊ 02-19ªMED"/>
      <sheetName val="PROJETO 19ªMED"/>
      <sheetName val="VEÍCULO 19ªMED"/>
      <sheetName val="RESUMO 19ªMED"/>
      <sheetName val="PROJETO-19ªMED"/>
      <sheetName val="CHRISTOPH AMBERGER 04-20ªMED"/>
      <sheetName val="PEDRO ROLDAN 03-20ªMED"/>
      <sheetName val="RESUMO 20ªMED"/>
      <sheetName val="MEMÓRIA PROJETO-21ªMED"/>
      <sheetName val="PROJETO 21ªMED"/>
      <sheetName val="RESUMO 21ªMED"/>
      <sheetName val="JOÃO S. COELHO 03-22ªMED"/>
      <sheetName val="AV. CUPECÊ 03-22ªMED"/>
      <sheetName val="SANTA FELICIA 01-22ªMED"/>
      <sheetName val="MEMÓRIA PROJETO-22ªMED"/>
      <sheetName val="PROJETO 22ªMED"/>
      <sheetName val="RESUMO 22ªMED"/>
      <sheetName val="SANTA FELICIA 02-23ªMED"/>
      <sheetName val="ENG. HEITOR GARCIA 01-23ªMED"/>
      <sheetName val="RESUMO 23ªMED"/>
      <sheetName val="CÂNDIDO PORTINARI 07-24ªMED"/>
      <sheetName val="FRANCISCO L. ESQU. 08-24ªMED"/>
      <sheetName val="JACOB X LARRAIA 06-17ªMED (2)"/>
      <sheetName val="JOSÉ SALCEDO X L. 06-17ªMED (2)"/>
      <sheetName val="RAIMUNDO FIGUEIREDO 06-24ªMED"/>
      <sheetName val="RUA DOS PINTADOS 05-24ªMED"/>
      <sheetName val="MONFORTE LEMOS 05 -24ªMED"/>
      <sheetName val="RUA GIULIO NERI 09-24ªMED"/>
      <sheetName val="23 DE MAIO 05-24ªMED"/>
      <sheetName val="PARAIBA DO SUL 03-24ªMED"/>
      <sheetName val="RUA DA PATRIA 04-24ªMED"/>
      <sheetName val="CHRISTOPH AMBERGER 05-24ªMED"/>
      <sheetName val="RUA SILVIA 04-24ªMED"/>
      <sheetName val="RUA PENAFORTE MENDES 04-24ªMED"/>
      <sheetName val="PEDRO ROLDAN 04-24ªMED"/>
      <sheetName val="JOÃO S. COELHO 04-24ªMED"/>
      <sheetName val="AV. CUPECÊ 04-24ªMED"/>
      <sheetName val="SANTA FELICIA 03-24ªMED"/>
      <sheetName val="ENG. HEITOR GARCIA 02-24ªMED"/>
      <sheetName val="RESUMO 24ªMED"/>
      <sheetName val="RESUMO"/>
      <sheetName val="ENG. HEITOR GARCIA 02-23ªMED"/>
      <sheetName val="ENG. HEITOR GARCIA 01-22ªMED"/>
      <sheetName val="RUA LUZ SORIANO 03- 10ªMED (3)"/>
      <sheetName val="RESUMO (2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TABJUL03"/>
      <sheetName val="CAPAO DO EMBIR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JUL01"/>
      <sheetName val="VIADUTO BRESSER"/>
      <sheetName val="Planilha de 200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Venda (Banco)"/>
      <sheetName val="Venda (Banco) (2)"/>
      <sheetName val="Programação_Venda (Original)"/>
      <sheetName val="Programação_Venda"/>
      <sheetName val="Programação_Venda (ultimo)"/>
      <sheetName val="Programação_Venda (PI+R)"/>
      <sheetName val="F_F_Venda PI"/>
      <sheetName val="F_F_Venda PI (Real)"/>
      <sheetName val="F_F_Venda PI (Real) IMP)"/>
      <sheetName val="F_F_Custo"/>
      <sheetName val="F_F_Custo (Programação)"/>
      <sheetName val="Plan1"/>
      <sheetName val="F_F_Custo (Imprimir)"/>
      <sheetName val="F_F_Custo (Programação) (Imp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JUL95"/>
      <sheetName val="TABJUL96"/>
      <sheetName val="TABJAN97"/>
      <sheetName val="TABJUL97"/>
      <sheetName val="TABJAN98"/>
      <sheetName val="TABJUL98"/>
      <sheetName val="TABJUL99"/>
      <sheetName val="TABJAN00"/>
      <sheetName val="TABJUL00"/>
      <sheetName val="TABJAN01"/>
      <sheetName val="TABJUL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7">
        <row r="10">
          <cell r="G10">
            <v>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 Jan 2010"/>
      <sheetName val="Contrato"/>
      <sheetName val="Memória Geral"/>
      <sheetName val="Medição Geral"/>
      <sheetName val="Memória 1ª"/>
      <sheetName val="1ªMedição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C 01"/>
      <sheetName val="ORÇ"/>
      <sheetName val="COTAÇÕES"/>
      <sheetName val="REF"/>
      <sheetName val="FDE-JUNHO-08"/>
      <sheetName val="PLANILHA"/>
    </sheetNames>
    <sheetDataSet>
      <sheetData sheetId="1">
        <row r="2">
          <cell r="A2" t="str">
            <v>1.2.1.</v>
          </cell>
          <cell r="B2" t="str">
            <v>EDIF</v>
          </cell>
          <cell r="C2" t="str">
            <v>02-50-03</v>
          </cell>
          <cell r="D2" t="str">
            <v>DEMOLIÇÃO MANUAL DE CONCRETO SIMPLES</v>
          </cell>
          <cell r="E2" t="str">
            <v>M3</v>
          </cell>
        </row>
        <row r="3">
          <cell r="A3" t="str">
            <v>1.2.2.</v>
          </cell>
          <cell r="B3" t="str">
            <v>INFRA</v>
          </cell>
          <cell r="C3" t="str">
            <v>04-01-00</v>
          </cell>
          <cell r="D3" t="str">
            <v>ESCAVAÇÃO MANUAL PARA FUNDAÇÕES E VALAS COM PROFUNDIDADE MÉDIA MENOR OU IGUAL À 1,50M</v>
          </cell>
          <cell r="E3" t="str">
            <v>M3</v>
          </cell>
        </row>
        <row r="4">
          <cell r="A4" t="str">
            <v>1.2.3.</v>
          </cell>
          <cell r="B4" t="str">
            <v>EDIF</v>
          </cell>
          <cell r="C4" t="str">
            <v>01-03-03</v>
          </cell>
          <cell r="D4" t="str">
            <v>CORTE E CARREGAMENTO PARA BOTA-FORA, INCLUSIVE TRANSPORTE ATÉ 1KM</v>
          </cell>
          <cell r="E4" t="str">
            <v>M3</v>
          </cell>
        </row>
        <row r="5">
          <cell r="A5" t="str">
            <v>1.2.4.</v>
          </cell>
          <cell r="B5" t="str">
            <v>SINAPI</v>
          </cell>
          <cell r="C5" t="str">
            <v>97914</v>
          </cell>
          <cell r="D5" t="str">
            <v>TRANSPORTE COM CAMINHÃO BASCULANTE DE 6 M³, EM VIA URBANA PAVIMENTADA, DMT ATÉ 30 KM (UNIDADE: M3XKM). AF_07/2020</v>
          </cell>
          <cell r="E5" t="str">
            <v>M3XKM</v>
          </cell>
        </row>
        <row r="6">
          <cell r="A6" t="str">
            <v>1.2.5.</v>
          </cell>
          <cell r="B6" t="str">
            <v>INFRA</v>
          </cell>
          <cell r="C6" t="str">
            <v>06-47-00</v>
          </cell>
          <cell r="D6" t="str">
            <v>FORNECIMENTO E ASSENTAMENTO DE CANALETA (MEIO TUBO) DE CONCRETO - DIÂMETRO 40CM</v>
          </cell>
          <cell r="E6" t="str">
            <v>M</v>
          </cell>
        </row>
        <row r="7">
          <cell r="A7" t="str">
            <v>1.2.6.</v>
          </cell>
          <cell r="B7" t="str">
            <v>CDHU</v>
          </cell>
          <cell r="C7" t="str">
            <v>11.18.040</v>
          </cell>
          <cell r="D7" t="str">
            <v>Lastro de pedra britada</v>
          </cell>
          <cell r="E7" t="str">
            <v>M3</v>
          </cell>
        </row>
        <row r="8">
          <cell r="A8" t="str">
            <v>1.2.7.</v>
          </cell>
          <cell r="B8" t="str">
            <v>EDIF</v>
          </cell>
          <cell r="C8" t="str">
            <v>05-01-01</v>
          </cell>
          <cell r="D8" t="str">
            <v>ARGAMASSA IMPERMEABILIZANTE DE CIMENTO E AREIA (REBOCO IMPERMEÁVEL) - TRAÇO 1:3, ESPESSURA DE 20MM</v>
          </cell>
          <cell r="E8" t="str">
            <v>M2</v>
          </cell>
        </row>
        <row r="9">
          <cell r="A9" t="str">
            <v>1.3.</v>
          </cell>
          <cell r="B9" t="str">
            <v>SINAPI</v>
          </cell>
          <cell r="D9" t="str">
            <v>ABRIGOS - COMPRESSOR E GASES MEDICINAIS</v>
          </cell>
          <cell r="E9" t="str">
            <v>-</v>
          </cell>
        </row>
        <row r="10">
          <cell r="A10" t="str">
            <v>1.3.1.</v>
          </cell>
          <cell r="B10" t="str">
            <v>SINAPI</v>
          </cell>
          <cell r="C10" t="str">
            <v>97622</v>
          </cell>
          <cell r="D10" t="str">
            <v>DEMOLIÇÃO DE ALVENARIA DE BLOCO FURADO, DE FORMA MANUAL, SEM REAPROVEITAMENTO. AF_12/2017</v>
          </cell>
          <cell r="E10" t="str">
            <v>M3</v>
          </cell>
        </row>
        <row r="11">
          <cell r="A11" t="str">
            <v>1.3.2.</v>
          </cell>
          <cell r="B11" t="str">
            <v>SINAPI</v>
          </cell>
          <cell r="C11" t="str">
            <v>97629</v>
          </cell>
          <cell r="D11" t="str">
            <v>DEMOLIÇÃO DE LAJES, DE FORMA MECANIZADA COM MARTELETE, SEM REAPROVEITAMENTO. AF_12/2017</v>
          </cell>
          <cell r="E11" t="str">
            <v>M3</v>
          </cell>
        </row>
        <row r="12">
          <cell r="A12" t="str">
            <v>1.3.3.</v>
          </cell>
          <cell r="B12" t="str">
            <v>EDIF</v>
          </cell>
          <cell r="C12" t="str">
            <v>01-03-03</v>
          </cell>
          <cell r="D12" t="str">
            <v>CORTE E CARREGAMENTO PARA BOTA-FORA, INCLUSIVE TRANSPORTE ATÉ 1KM</v>
          </cell>
          <cell r="E12" t="str">
            <v>M3</v>
          </cell>
        </row>
        <row r="13">
          <cell r="A13" t="str">
            <v>1.3.4.</v>
          </cell>
          <cell r="B13" t="str">
            <v>SINAPI</v>
          </cell>
          <cell r="C13" t="str">
            <v>97914</v>
          </cell>
          <cell r="D13" t="str">
            <v>TRANSPORTE COM CAMINHÃO BASCULANTE DE 6 M³, EM VIA URBANA PAVIMENTADA, DMT ATÉ 30 KM (UNIDADE: M3XKM). AF_07/2020</v>
          </cell>
          <cell r="E13" t="str">
            <v>M3XKM</v>
          </cell>
        </row>
        <row r="14">
          <cell r="A14" t="str">
            <v>1.3.5.</v>
          </cell>
          <cell r="B14" t="str">
            <v>EDIF</v>
          </cell>
          <cell r="C14" t="str">
            <v>04-02-04</v>
          </cell>
          <cell r="D14" t="str">
            <v>ELEMENTOS VAZADOS DE TIJOLOS CERÂMICOS</v>
          </cell>
          <cell r="E14" t="str">
            <v>M2</v>
          </cell>
        </row>
        <row r="15">
          <cell r="A15" t="str">
            <v>1.3.6.</v>
          </cell>
          <cell r="B15" t="str">
            <v>CDHU</v>
          </cell>
          <cell r="C15" t="str">
            <v>14.11.271</v>
          </cell>
          <cell r="D15" t="str">
            <v>Alvenaria de bloco de concreto estrutural 19 x 19 x 39 cm - classe A</v>
          </cell>
          <cell r="E15" t="str">
            <v>M2</v>
          </cell>
        </row>
        <row r="16">
          <cell r="A16" t="str">
            <v>1.3.7.</v>
          </cell>
          <cell r="B16" t="str">
            <v>SINAPI</v>
          </cell>
          <cell r="C16" t="str">
            <v>92482</v>
          </cell>
          <cell r="D16" t="str">
            <v>MONTAGEM E DESMONTAGEM DE FÔRMA DE LAJE MACIÇA, PÉ-DIREITO SIMPLES, EM MADEIRA SERRADA, 1 UTILIZAÇÃO. AF_09/2020</v>
          </cell>
          <cell r="E16" t="str">
            <v>M2</v>
          </cell>
        </row>
        <row r="17">
          <cell r="A17" t="str">
            <v>1.3.8.</v>
          </cell>
          <cell r="B17" t="str">
            <v>SINAPI</v>
          </cell>
          <cell r="C17" t="str">
            <v>92778</v>
          </cell>
          <cell r="D17" t="str">
            <v>ARMAÇÃO DE PILAR OU VIGA DE UMA ESTRUTURA CONVENCIONAL DE CONCRETO ARMADO EM UMA EDIFICAÇÃO TÉRREA OU SOBRADO UTILIZANDO AÇO CA-50 DE 10,0 MM - MONTAGEM. AF_12/2015</v>
          </cell>
          <cell r="E17" t="str">
            <v>KG</v>
          </cell>
        </row>
        <row r="18">
          <cell r="A18" t="str">
            <v>1.3.9.</v>
          </cell>
          <cell r="B18" t="str">
            <v>INFRA</v>
          </cell>
          <cell r="C18" t="str">
            <v>08-27-00</v>
          </cell>
          <cell r="D18" t="str">
            <v>FORNECIMENTO  E APLICAÇÃO DE CONCRETO USINADO FCK=25MPA  -BOMBEADO</v>
          </cell>
          <cell r="E18" t="str">
            <v>M3</v>
          </cell>
        </row>
        <row r="19">
          <cell r="A19" t="str">
            <v>1.3.10.</v>
          </cell>
          <cell r="B19" t="str">
            <v>SINAPI</v>
          </cell>
          <cell r="C19" t="str">
            <v>95241</v>
          </cell>
          <cell r="D19" t="str">
            <v>LASTRO DE CONCRETO MAGRO, APLICADO EM PISOS, LAJES SOBRE SOLO OU RADIERS, ESPESSURA DE 5 CM. AF_07/2016</v>
          </cell>
          <cell r="E19" t="str">
            <v>M2</v>
          </cell>
        </row>
        <row r="20">
          <cell r="A20" t="str">
            <v>1.3.11.</v>
          </cell>
          <cell r="B20" t="str">
            <v>EDIF</v>
          </cell>
          <cell r="C20" t="str">
            <v>11-01-01</v>
          </cell>
          <cell r="D20" t="str">
            <v>CHAPISCO COMUM - ARGAMASSA DE CIMENTO E AREIA 1:3</v>
          </cell>
          <cell r="E20" t="str">
            <v>M2</v>
          </cell>
        </row>
        <row r="21">
          <cell r="A21" t="str">
            <v>1.3.12.</v>
          </cell>
          <cell r="B21" t="str">
            <v>EDIF</v>
          </cell>
          <cell r="C21" t="str">
            <v>11-01-08</v>
          </cell>
          <cell r="D21" t="str">
            <v>EMBOÇO - ARGAMASSA MISTA DE CIMENTO, CAL E AREIA 1:4/12</v>
          </cell>
          <cell r="E21" t="str">
            <v>M2</v>
          </cell>
        </row>
        <row r="22">
          <cell r="A22" t="str">
            <v>1.3.13.</v>
          </cell>
          <cell r="B22" t="str">
            <v>EDIF</v>
          </cell>
          <cell r="C22" t="str">
            <v>05-01-01</v>
          </cell>
          <cell r="D22" t="str">
            <v>ARGAMASSA IMPERMEABILIZANTE DE CIMENTO E AREIA (REBOCO IMPERMEÁVEL) - TRAÇO 1:3, ESPESSURA DE 20MM</v>
          </cell>
          <cell r="E22" t="str">
            <v>M2</v>
          </cell>
        </row>
        <row r="23">
          <cell r="A23" t="str">
            <v>1.3.14.</v>
          </cell>
          <cell r="B23" t="str">
            <v>EDIF</v>
          </cell>
          <cell r="C23" t="str">
            <v>10-06-26</v>
          </cell>
          <cell r="D23" t="str">
            <v>TUBO DE COBRE SEM COSTURA, CLASSE A - 1/2"</v>
          </cell>
          <cell r="E23" t="str">
            <v>M</v>
          </cell>
        </row>
        <row r="24">
          <cell r="A24" t="str">
            <v>1.3.15.</v>
          </cell>
          <cell r="B24" t="str">
            <v>EDIF</v>
          </cell>
          <cell r="C24" t="str">
            <v>10-06-27</v>
          </cell>
          <cell r="D24" t="str">
            <v>TUBO DE COBRE SEM COSTURA, CLASSE A 3/4"</v>
          </cell>
          <cell r="E24" t="str">
            <v>M</v>
          </cell>
        </row>
        <row r="25">
          <cell r="A25" t="str">
            <v>1.3.16.</v>
          </cell>
          <cell r="B25" t="str">
            <v>EDIF</v>
          </cell>
          <cell r="C25" t="str">
            <v>10-06-23</v>
          </cell>
          <cell r="D25" t="str">
            <v>TUBO DE COBRE SEM COSTURA, CLASSE EL - 1 1/4"</v>
          </cell>
          <cell r="E25" t="str">
            <v>M</v>
          </cell>
        </row>
        <row r="26">
          <cell r="A26" t="str">
            <v>1.3.17.</v>
          </cell>
          <cell r="B26" t="str">
            <v>EDIF</v>
          </cell>
          <cell r="C26" t="str">
            <v>10-07-20</v>
          </cell>
          <cell r="D26" t="str">
            <v>VÁLVULA ESFÉRICA MONOBLOCO EM LATÃO, 3/4" NPT</v>
          </cell>
          <cell r="E26" t="str">
            <v>UN</v>
          </cell>
        </row>
        <row r="27">
          <cell r="A27" t="str">
            <v>1.3.18.</v>
          </cell>
          <cell r="B27" t="str">
            <v>EDIF</v>
          </cell>
          <cell r="C27" t="str">
            <v>17-10-74</v>
          </cell>
          <cell r="D27" t="str">
            <v>POSTO DE CONSUMO DE O2 OU AR VÁCUO OU N2O</v>
          </cell>
          <cell r="E27" t="str">
            <v>UN</v>
          </cell>
        </row>
        <row r="28">
          <cell r="A28" t="str">
            <v>1.3.19.</v>
          </cell>
          <cell r="B28" t="str">
            <v>EDIF</v>
          </cell>
          <cell r="C28" t="str">
            <v>17-10-76</v>
          </cell>
          <cell r="D28" t="str">
            <v>PAINEL DE ALARME PARA O2 OU AR OU VÁCUO OU N2O, INSTALADO</v>
          </cell>
          <cell r="E28" t="str">
            <v>UN</v>
          </cell>
        </row>
        <row r="29">
          <cell r="A29" t="str">
            <v>1.3.20.</v>
          </cell>
          <cell r="B29" t="str">
            <v>EDIF</v>
          </cell>
          <cell r="C29" t="str">
            <v>03-40-22</v>
          </cell>
          <cell r="D29" t="str">
            <v>TRATAMENTO DE ARMADURA COM APLICAÇÃO DE PRODUTO INIBIDOR OXIDANTE</v>
          </cell>
          <cell r="E29" t="str">
            <v>M</v>
          </cell>
        </row>
        <row r="30">
          <cell r="A30" t="str">
            <v>1.3.21.</v>
          </cell>
          <cell r="B30" t="str">
            <v>EDIF</v>
          </cell>
          <cell r="C30" t="str">
            <v>17-60-94</v>
          </cell>
          <cell r="D30" t="str">
            <v>RETIRADA DE PORTÃO DE FERRO PERFILADO TIPO PQ (GP5/GPM1)</v>
          </cell>
          <cell r="E30" t="str">
            <v>M2</v>
          </cell>
        </row>
        <row r="31">
          <cell r="A31" t="str">
            <v>1.3.22.</v>
          </cell>
          <cell r="B31" t="str">
            <v>EDIF</v>
          </cell>
          <cell r="C31" t="str">
            <v>17-70-94</v>
          </cell>
          <cell r="D31" t="str">
            <v>RECOLOCAÇÃO DE PORTÃO DE FERRO PERFILADO TIPO PARQUE (GP5/GPM-1)</v>
          </cell>
          <cell r="E31" t="str">
            <v>M2</v>
          </cell>
        </row>
        <row r="32">
          <cell r="A32" t="str">
            <v>1.3.23.</v>
          </cell>
          <cell r="B32" t="str">
            <v>EDIF</v>
          </cell>
          <cell r="C32" t="str">
            <v>17-01-43</v>
          </cell>
          <cell r="D32" t="str">
            <v>PP.30/34 - PORTÃO EM FERRO PERFILADO COM TELA, 2 FOLHAS</v>
          </cell>
          <cell r="E32" t="str">
            <v>M2</v>
          </cell>
        </row>
        <row r="33">
          <cell r="A33" t="str">
            <v>1.3.24.</v>
          </cell>
          <cell r="B33" t="str">
            <v>SINAPI</v>
          </cell>
          <cell r="C33" t="str">
            <v>100723</v>
          </cell>
          <cell r="D33" t="str">
            <v>PINTURA COM TINTA ALQUÍDICA DE FUNDO E ACABAMENTO (ESMALTE SINTÉTICO GRAFITE) PULVERIZADA SOBRE PERFIL METÁLICO EXECUTADO EM FÁBRICA (POR DEMÃO). AF_01/2020_P</v>
          </cell>
          <cell r="E33" t="str">
            <v>M2</v>
          </cell>
        </row>
        <row r="34">
          <cell r="A34" t="str">
            <v>1.3.25.</v>
          </cell>
          <cell r="B34" t="str">
            <v>COTAÇÃO</v>
          </cell>
          <cell r="C34" t="str">
            <v>001</v>
          </cell>
          <cell r="D34" t="str">
            <v>(Código não identificado nas referências)</v>
          </cell>
          <cell r="E34" t="str">
            <v>-</v>
          </cell>
        </row>
        <row r="35">
          <cell r="A35" t="str">
            <v>1.4.</v>
          </cell>
          <cell r="B35" t="str">
            <v>SINAPI</v>
          </cell>
          <cell r="D35" t="str">
            <v>CALÇADA INTERNA E GRADIL</v>
          </cell>
          <cell r="E35" t="str">
            <v>-</v>
          </cell>
        </row>
        <row r="36">
          <cell r="A36" t="str">
            <v>1.4.1.</v>
          </cell>
          <cell r="B36" t="str">
            <v>EDIF</v>
          </cell>
          <cell r="C36" t="str">
            <v>13-50-01</v>
          </cell>
          <cell r="D36" t="str">
            <v>DEMOLIÇÃO DE CONCRETO SIMPLES</v>
          </cell>
          <cell r="E36" t="str">
            <v>M3</v>
          </cell>
        </row>
        <row r="37">
          <cell r="A37" t="str">
            <v>1.4.2.</v>
          </cell>
          <cell r="B37" t="str">
            <v>SINAPI</v>
          </cell>
          <cell r="C37" t="str">
            <v>98519</v>
          </cell>
          <cell r="D37" t="str">
            <v>REVOLVIMENTO E LIMPEZA MANUAL DE SOLO. AF_05/2018</v>
          </cell>
          <cell r="E37" t="str">
            <v>M2</v>
          </cell>
        </row>
        <row r="38">
          <cell r="A38" t="str">
            <v>1.4.3.</v>
          </cell>
          <cell r="B38" t="str">
            <v>EDIF</v>
          </cell>
          <cell r="C38" t="str">
            <v>01-03-03</v>
          </cell>
          <cell r="D38" t="str">
            <v>CORTE E CARREGAMENTO PARA BOTA-FORA, INCLUSIVE TRANSPORTE ATÉ 1KM</v>
          </cell>
          <cell r="E38" t="str">
            <v>M3</v>
          </cell>
        </row>
        <row r="39">
          <cell r="A39" t="str">
            <v>1.4.4.</v>
          </cell>
          <cell r="B39" t="str">
            <v>SINAPI</v>
          </cell>
          <cell r="C39" t="str">
            <v>97914</v>
          </cell>
          <cell r="D39" t="str">
            <v>TRANSPORTE COM CAMINHÃO BASCULANTE DE 6 M³, EM VIA URBANA PAVIMENTADA, DMT ATÉ 30 KM (UNIDADE: M3XKM). AF_07/2020</v>
          </cell>
          <cell r="E39" t="str">
            <v>M3XKM</v>
          </cell>
        </row>
        <row r="40">
          <cell r="A40" t="str">
            <v>1.4.5.</v>
          </cell>
          <cell r="B40" t="str">
            <v>CDHU</v>
          </cell>
          <cell r="C40" t="str">
            <v>14.11.271</v>
          </cell>
          <cell r="D40" t="str">
            <v>Alvenaria de bloco de concreto estrutural 19 x 19 x 39 cm - classe A</v>
          </cell>
          <cell r="E40" t="str">
            <v>M2</v>
          </cell>
        </row>
        <row r="41">
          <cell r="A41" t="str">
            <v>1.4.6.</v>
          </cell>
          <cell r="B41" t="str">
            <v>EDIF</v>
          </cell>
          <cell r="C41" t="str">
            <v>11-01-01</v>
          </cell>
          <cell r="D41" t="str">
            <v>CHAPISCO COMUM - ARGAMASSA DE CIMENTO E AREIA 1:3</v>
          </cell>
          <cell r="E41" t="str">
            <v>M2</v>
          </cell>
        </row>
        <row r="42">
          <cell r="A42" t="str">
            <v>1.4.7.</v>
          </cell>
          <cell r="B42" t="str">
            <v>EDIF</v>
          </cell>
          <cell r="C42" t="str">
            <v>11-01-08</v>
          </cell>
          <cell r="D42" t="str">
            <v>EMBOÇO - ARGAMASSA MISTA DE CIMENTO, CAL E AREIA 1:4/12</v>
          </cell>
          <cell r="E42" t="str">
            <v>M2</v>
          </cell>
        </row>
        <row r="43">
          <cell r="A43" t="str">
            <v>1.4.8.</v>
          </cell>
          <cell r="B43" t="str">
            <v>EDIF</v>
          </cell>
          <cell r="C43" t="str">
            <v>05-01-01</v>
          </cell>
          <cell r="D43" t="str">
            <v>ARGAMASSA IMPERMEABILIZANTE DE CIMENTO E AREIA (REBOCO IMPERMEÁVEL) - TRAÇO 1:3, ESPESSURA DE 20MM</v>
          </cell>
          <cell r="E43" t="str">
            <v>M2</v>
          </cell>
        </row>
        <row r="44">
          <cell r="A44" t="str">
            <v>1.4.9.</v>
          </cell>
          <cell r="B44" t="str">
            <v>CDHU</v>
          </cell>
          <cell r="C44" t="str">
            <v>11.18.040</v>
          </cell>
          <cell r="D44" t="str">
            <v>Lastro de pedra britada</v>
          </cell>
          <cell r="E44" t="str">
            <v>M3</v>
          </cell>
        </row>
        <row r="45">
          <cell r="A45" t="str">
            <v>1.4.10.</v>
          </cell>
          <cell r="B45" t="str">
            <v>SINAPI</v>
          </cell>
          <cell r="C45" t="str">
            <v>95241</v>
          </cell>
          <cell r="D45" t="str">
            <v>LASTRO DE CONCRETO MAGRO, APLICADO EM PISOS, LAJES SOBRE SOLO OU RADIERS, ESPESSURA DE 5 CM. AF_07/2016</v>
          </cell>
          <cell r="E45" t="str">
            <v>M2</v>
          </cell>
        </row>
        <row r="46">
          <cell r="A46" t="str">
            <v>1.4.11.</v>
          </cell>
          <cell r="B46" t="str">
            <v>EDIF</v>
          </cell>
          <cell r="C46" t="str">
            <v>17-60-97</v>
          </cell>
          <cell r="D46" t="str">
            <v>RETIRADA DE PORTÃO METÁLICO</v>
          </cell>
          <cell r="E46" t="str">
            <v>M2</v>
          </cell>
        </row>
        <row r="47">
          <cell r="A47" t="str">
            <v>1.4.12.</v>
          </cell>
          <cell r="B47" t="str">
            <v>CDHU</v>
          </cell>
          <cell r="C47" t="str">
            <v>34.05.300</v>
          </cell>
          <cell r="D47" t="str">
            <v>Portão de correr em grade de aço galvanizado eletrofundida, malha 65 x 132 mm, e pintura eletrostática</v>
          </cell>
          <cell r="E47" t="str">
            <v>M2</v>
          </cell>
        </row>
        <row r="48">
          <cell r="A48" t="str">
            <v>1.4.13.</v>
          </cell>
          <cell r="B48" t="str">
            <v>EDIF</v>
          </cell>
          <cell r="C48" t="str">
            <v>03-40-22</v>
          </cell>
          <cell r="D48" t="str">
            <v>TRATAMENTO DE ARMADURA COM APLICAÇÃO DE PRODUTO INIBIDOR OXIDANTE</v>
          </cell>
          <cell r="E48" t="str">
            <v>M</v>
          </cell>
        </row>
        <row r="49">
          <cell r="A49" t="str">
            <v>1.4.14.</v>
          </cell>
          <cell r="B49" t="str">
            <v>EDIF</v>
          </cell>
          <cell r="C49" t="str">
            <v>15-80-34</v>
          </cell>
          <cell r="D49" t="str">
            <v>ESMALTE SINTÉTICO - REPINTURA DE ESQUADRIAS METÁLICAS</v>
          </cell>
          <cell r="E49" t="str">
            <v>M2</v>
          </cell>
        </row>
        <row r="50">
          <cell r="A50" t="str">
            <v>1.5.</v>
          </cell>
          <cell r="B50" t="str">
            <v>SINAPI</v>
          </cell>
          <cell r="D50" t="str">
            <v>SERVIÇOS GERAIS</v>
          </cell>
          <cell r="E50" t="str">
            <v>-</v>
          </cell>
        </row>
        <row r="51">
          <cell r="A51" t="str">
            <v>1.5.1.</v>
          </cell>
          <cell r="B51" t="str">
            <v>SINAPI</v>
          </cell>
          <cell r="C51" t="str">
            <v>97622</v>
          </cell>
          <cell r="D51" t="str">
            <v>DEMOLIÇÃO DE ALVENARIA DE BLOCO FURADO, DE FORMA MANUAL, SEM REAPROVEITAMENTO. AF_12/2017</v>
          </cell>
          <cell r="E51" t="str">
            <v>M3</v>
          </cell>
        </row>
        <row r="52">
          <cell r="A52" t="str">
            <v>1.5.2.</v>
          </cell>
          <cell r="B52" t="str">
            <v>EDIF</v>
          </cell>
          <cell r="C52" t="str">
            <v>06-50-25</v>
          </cell>
          <cell r="D52" t="str">
            <v>DEMOLIÇÃO DE TELHAS EM GERAL, EXCLUSIVE TELHAS DE BARRO COZIDO E VIDRO</v>
          </cell>
          <cell r="E52" t="str">
            <v>M2</v>
          </cell>
        </row>
        <row r="53">
          <cell r="A53" t="str">
            <v>1.5.3.</v>
          </cell>
          <cell r="B53" t="str">
            <v>SINAPI-I</v>
          </cell>
          <cell r="C53" t="str">
            <v>4301</v>
          </cell>
          <cell r="D53" t="str">
            <v>PARAFUSO ZINCADO ROSCA SOBERBA, CABECA SEXTAVADA, 5/16 " X 85 MM, PARA FIXACAO DE TELHA EM MADEIRA</v>
          </cell>
          <cell r="E53" t="str">
            <v>UN</v>
          </cell>
        </row>
        <row r="54">
          <cell r="A54" t="str">
            <v>1.5.4.</v>
          </cell>
          <cell r="B54" t="str">
            <v>EDIF</v>
          </cell>
          <cell r="C54" t="str">
            <v>06-02-48</v>
          </cell>
          <cell r="D54" t="str">
            <v>TELHA ONDULADA EM AÇO GALVANIZADO E=0,5MM, REVESTIMENTO B, H=17,5MM COM PINTURA ELETROLÍTICA COR BRANCA 2 FACES</v>
          </cell>
          <cell r="E54" t="str">
            <v>M2</v>
          </cell>
        </row>
        <row r="55">
          <cell r="A55" t="str">
            <v>1.5.5.</v>
          </cell>
          <cell r="B55" t="str">
            <v>EDIF</v>
          </cell>
          <cell r="C55" t="str">
            <v>17-01-40</v>
          </cell>
          <cell r="D55" t="str">
            <v>PP.15/19 - PORTÃO EM FERRO PERFILADO COM CHAPA, 1 FOLHA</v>
          </cell>
          <cell r="E55" t="str">
            <v>M2</v>
          </cell>
        </row>
        <row r="56">
          <cell r="A56" t="str">
            <v>1.5.6.</v>
          </cell>
          <cell r="B56" t="str">
            <v>EDIF</v>
          </cell>
          <cell r="C56" t="str">
            <v>17-60-94</v>
          </cell>
          <cell r="D56" t="str">
            <v>RETIRADA DE PORTÃO DE FERRO PERFILADO TIPO PQ (GP5/GPM1)</v>
          </cell>
          <cell r="E56" t="str">
            <v>M2</v>
          </cell>
        </row>
        <row r="57">
          <cell r="A57" t="str">
            <v>1.5.7.</v>
          </cell>
          <cell r="B57" t="str">
            <v>SINAPI</v>
          </cell>
          <cell r="C57" t="str">
            <v>100740</v>
          </cell>
          <cell r="D57" t="str">
            <v>PINTURA COM TINTA ALQUÍDICA DE ACABAMENTO (ESMALTE SINTÉTICO ACETINADO) APLICADA A ROLO OU PINCEL SOBRE PERFIL METÁLICO EXECUTADO EM FÁBRICA (POR DEMÃO). AF_01/2020</v>
          </cell>
          <cell r="E57" t="str">
            <v>M2</v>
          </cell>
        </row>
        <row r="58">
          <cell r="A58" t="str">
            <v>1.5.8.</v>
          </cell>
          <cell r="B58" t="str">
            <v>SINAPI-I</v>
          </cell>
          <cell r="C58" t="str">
            <v>41613</v>
          </cell>
          <cell r="D58" t="str">
            <v>TAMPA DE CONCRETO ARMADO PARA FOSSA, D = *0,90* M, E = 0,05 M</v>
          </cell>
          <cell r="E58" t="str">
            <v>UN</v>
          </cell>
        </row>
        <row r="59">
          <cell r="A59" t="str">
            <v>1.5.9.</v>
          </cell>
          <cell r="B59" t="str">
            <v>EDIF</v>
          </cell>
          <cell r="C59" t="str">
            <v>10-60-33</v>
          </cell>
          <cell r="D59" t="str">
            <v>RETIRADA DE CONDUTORES APARENTES</v>
          </cell>
          <cell r="E59" t="str">
            <v>M</v>
          </cell>
        </row>
        <row r="60">
          <cell r="A60" t="str">
            <v>1.5.10.</v>
          </cell>
          <cell r="B60" t="str">
            <v>EDIF</v>
          </cell>
          <cell r="C60" t="str">
            <v>10-60-32</v>
          </cell>
          <cell r="D60" t="str">
            <v>RETIRADA DE CALHAS, RUFOS OU RINCÕES EM CHAPA METÁLICA</v>
          </cell>
          <cell r="E60" t="str">
            <v>M</v>
          </cell>
        </row>
        <row r="61">
          <cell r="A61" t="str">
            <v>1.5.11.</v>
          </cell>
          <cell r="B61" t="str">
            <v>CDHU</v>
          </cell>
          <cell r="C61" t="str">
            <v>32.17.030</v>
          </cell>
          <cell r="D61" t="str">
            <v>Impermeabilização em argamassa polimérica para umidade e água de percolação</v>
          </cell>
          <cell r="E61" t="str">
            <v>M2</v>
          </cell>
        </row>
        <row r="62">
          <cell r="A62" t="str">
            <v>1.6.</v>
          </cell>
          <cell r="B62" t="str">
            <v>SINAPI</v>
          </cell>
          <cell r="D62" t="str">
            <v>COBERTURA</v>
          </cell>
          <cell r="E62" t="str">
            <v>-</v>
          </cell>
        </row>
        <row r="63">
          <cell r="A63" t="str">
            <v>1.6.1.</v>
          </cell>
          <cell r="B63" t="str">
            <v>EDIF</v>
          </cell>
          <cell r="C63" t="str">
            <v>06-02-48</v>
          </cell>
          <cell r="D63" t="str">
            <v>TELHA ONDULADA EM AÇO GALVANIZADO E=0,5MM, REVESTIMENTO B, H=17,5MM COM PINTURA ELETROLÍTICA COR BRANCA 2 FACES</v>
          </cell>
          <cell r="E63" t="str">
            <v>M2</v>
          </cell>
        </row>
        <row r="64">
          <cell r="A64" t="str">
            <v>1.6.2.</v>
          </cell>
          <cell r="B64" t="str">
            <v>SINAPI</v>
          </cell>
          <cell r="C64" t="str">
            <v>100763</v>
          </cell>
          <cell r="D64" t="str">
            <v>VIGA METÁLICA EM PERFIL LAMINADO OU SOLDADO EM AÇO ESTRUTURAL, COM CONEXÕES PARAFUSADAS, INCLUSOS MÃO DE OBRA, TRANSPORTE E IÇAMENTO UTILIZANDO GUINDASTE - FORNECIMENTO E INSTALAÇÃO. AF_01/2020_P</v>
          </cell>
          <cell r="E64" t="str">
            <v>KG</v>
          </cell>
        </row>
        <row r="65">
          <cell r="A65" t="str">
            <v>1.6.3.</v>
          </cell>
          <cell r="B65" t="str">
            <v>EDIF</v>
          </cell>
          <cell r="C65" t="str">
            <v>10-11-33</v>
          </cell>
          <cell r="D65" t="str">
            <v>RUFO EM CHAPA DE AÇO GALVANIZADO N.24 - DESENVOLVIMENTO 50CM</v>
          </cell>
          <cell r="E65" t="str">
            <v>M</v>
          </cell>
        </row>
        <row r="66">
          <cell r="A66" t="str">
            <v>1.6.4.</v>
          </cell>
          <cell r="B66" t="str">
            <v>EDIF</v>
          </cell>
          <cell r="C66" t="str">
            <v>06-02-91</v>
          </cell>
          <cell r="D66" t="str">
            <v>CUMEEIRA DE ALUMÍNIO, PERFIL TRAPEZOIDAL - NORMAL - E=0,8MM</v>
          </cell>
          <cell r="E66" t="str">
            <v>M</v>
          </cell>
        </row>
        <row r="67">
          <cell r="A67" t="str">
            <v>1.7.</v>
          </cell>
          <cell r="B67" t="str">
            <v>SINAPI</v>
          </cell>
          <cell r="D67" t="str">
            <v>CENTRO DE MEDIÇÃO DE ENERGIA/ÁGUA</v>
          </cell>
          <cell r="E67" t="str">
            <v>-</v>
          </cell>
        </row>
        <row r="68">
          <cell r="A68" t="str">
            <v>1.7.1.</v>
          </cell>
          <cell r="B68" t="str">
            <v>SINAPI</v>
          </cell>
          <cell r="C68" t="str">
            <v>92988</v>
          </cell>
          <cell r="D68" t="str">
            <v>CABO DE COBRE FLEXÍVEL ISOLADO, 50 MM², ANTI-CHAMA 0,6/1,0 KV, PARA REDE ENTERRADA DE DISTRIBUIÇÃO DE ENERGIA ELÉTRICA - FORNECIMENTO E INSTALAÇÃO. AF_12/2021</v>
          </cell>
          <cell r="E68" t="str">
            <v>M</v>
          </cell>
        </row>
        <row r="69">
          <cell r="A69" t="str">
            <v>1.7.2.</v>
          </cell>
          <cell r="B69" t="str">
            <v>SINAPI</v>
          </cell>
          <cell r="C69" t="str">
            <v>92986</v>
          </cell>
          <cell r="D69" t="str">
            <v>CABO DE COBRE FLEXÍVEL ISOLADO, 35 MM², ANTI-CHAMA 0,6/1,0 KV, PARA REDE ENTERRADA DE DISTRIBUIÇÃO DE ENERGIA ELÉTRICA - FORNECIMENTO E INSTALAÇÃO. AF_12/2021</v>
          </cell>
          <cell r="E69" t="str">
            <v>M</v>
          </cell>
        </row>
        <row r="70">
          <cell r="A70" t="str">
            <v>1.7.3.</v>
          </cell>
          <cell r="B70" t="str">
            <v>EDIF</v>
          </cell>
          <cell r="C70" t="str">
            <v>09-08-29</v>
          </cell>
          <cell r="D70" t="str">
            <v>MINI DISJUNTOR - TIPO EUROPEU (IEC) - BIPOLAR 125A</v>
          </cell>
          <cell r="E70" t="str">
            <v>UN</v>
          </cell>
        </row>
        <row r="71">
          <cell r="A71" t="str">
            <v>1.7.4.</v>
          </cell>
          <cell r="B71" t="str">
            <v>EDIF</v>
          </cell>
          <cell r="C71" t="str">
            <v>08-02-74</v>
          </cell>
          <cell r="D71" t="str">
            <v>EP.06 - GRADE DE PROTEÇÃO EM FERRO REDONDO</v>
          </cell>
          <cell r="E71" t="str">
            <v>M2</v>
          </cell>
        </row>
        <row r="72">
          <cell r="A72" t="str">
            <v>1.7.5.</v>
          </cell>
          <cell r="B72" t="str">
            <v>EDIF</v>
          </cell>
          <cell r="C72" t="str">
            <v>07-02-40</v>
          </cell>
          <cell r="D72" t="str">
            <v>CONJUNTO DE FECHADURA TIPO TETRA - SOMENTE TRANCA</v>
          </cell>
          <cell r="E72" t="str">
            <v>CJ</v>
          </cell>
        </row>
        <row r="73">
          <cell r="A73" t="str">
            <v>1.7.6.</v>
          </cell>
          <cell r="B73" t="str">
            <v>SINAPI</v>
          </cell>
          <cell r="C73" t="str">
            <v>100723</v>
          </cell>
          <cell r="D73" t="str">
            <v>PINTURA COM TINTA ALQUÍDICA DE FUNDO E ACABAMENTO (ESMALTE SINTÉTICO GRAFITE) PULVERIZADA SOBRE PERFIL METÁLICO EXECUTADO EM FÁBRICA (POR DEMÃO). AF_01/2020_P</v>
          </cell>
          <cell r="E73" t="str">
            <v>M2</v>
          </cell>
        </row>
        <row r="74">
          <cell r="A74" t="str">
            <v>1.8.</v>
          </cell>
          <cell r="B74" t="str">
            <v>SINAPI</v>
          </cell>
          <cell r="D74" t="str">
            <v>ILUMINAÇÃO EXTERNA</v>
          </cell>
          <cell r="E74" t="str">
            <v>-</v>
          </cell>
        </row>
        <row r="75">
          <cell r="A75" t="str">
            <v>1.8.1.</v>
          </cell>
          <cell r="B75" t="str">
            <v>CDHU</v>
          </cell>
          <cell r="C75" t="str">
            <v>38.01.040</v>
          </cell>
          <cell r="D75" t="str">
            <v>Eletroduto de PVC rígido roscável de 3/4´ - com acessórios</v>
          </cell>
          <cell r="E75" t="str">
            <v>M</v>
          </cell>
        </row>
        <row r="76">
          <cell r="A76" t="str">
            <v>1.8.2.</v>
          </cell>
          <cell r="B76" t="str">
            <v>SINAPI</v>
          </cell>
          <cell r="C76" t="str">
            <v>91929</v>
          </cell>
          <cell r="D76" t="str">
            <v>CABO DE COBRE FLEXÍVEL ISOLADO, 4 MM², ANTI-CHAMA 0,6/1,0 KV, PARA CIRCUITOS TERMINAIS - FORNECIMENTO E INSTALAÇÃO. AF_12/2015</v>
          </cell>
          <cell r="E76" t="str">
            <v>M</v>
          </cell>
        </row>
        <row r="77">
          <cell r="A77" t="str">
            <v>1.8.3.</v>
          </cell>
          <cell r="B77" t="str">
            <v>SINAPI</v>
          </cell>
          <cell r="C77" t="str">
            <v>97600</v>
          </cell>
          <cell r="D77" t="str">
            <v>REFLETOR EM ALUMÍNIO, DE SUPORTE E ALÇA, COM 1 LÂMPADA VAPOR DE MERCÚRIO DE 125 W, COM REATOR ALTO FATOR DE POTÊNCIA - FORNECIMENTO E INSTALAÇÃO. AF_02/2020</v>
          </cell>
          <cell r="E77" t="str">
            <v>UN</v>
          </cell>
        </row>
        <row r="78">
          <cell r="A78" t="str">
            <v>1.8.4.</v>
          </cell>
          <cell r="B78" t="str">
            <v>EDIF</v>
          </cell>
          <cell r="C78" t="str">
            <v>09-83-51</v>
          </cell>
          <cell r="D78" t="str">
            <v>FOTOCELULA SOLAR-RELÊ FOTOELÉTRICO CAPACIDADE - 1000W</v>
          </cell>
          <cell r="E78" t="str">
            <v>UN</v>
          </cell>
        </row>
        <row r="79">
          <cell r="A79" t="str">
            <v>1.8.5.</v>
          </cell>
          <cell r="B79" t="str">
            <v>SINAPI</v>
          </cell>
          <cell r="C79" t="str">
            <v>93666</v>
          </cell>
          <cell r="D79" t="str">
            <v>DISJUNTOR BIPOLAR TIPO DIN, CORRENTE NOMINAL DE 50A - FORNECIMENTO E INSTALAÇÃO. AF_10/2020</v>
          </cell>
          <cell r="E79" t="str">
            <v>UN</v>
          </cell>
        </row>
        <row r="80">
          <cell r="A80" t="str">
            <v>1.9.</v>
          </cell>
          <cell r="B80" t="str">
            <v>SINAPI</v>
          </cell>
          <cell r="D80" t="str">
            <v>FARMÁCIA</v>
          </cell>
          <cell r="E80" t="str">
            <v>-</v>
          </cell>
        </row>
        <row r="81">
          <cell r="A81" t="str">
            <v>1.9.1.</v>
          </cell>
          <cell r="B81" t="str">
            <v>SINAPI</v>
          </cell>
          <cell r="C81" t="str">
            <v>97622</v>
          </cell>
          <cell r="D81" t="str">
            <v>DEMOLIÇÃO DE ALVENARIA DE BLOCO FURADO, DE FORMA MANUAL, SEM REAPROVEITAMENTO. AF_12/2017</v>
          </cell>
          <cell r="E81" t="str">
            <v>M3</v>
          </cell>
        </row>
        <row r="82">
          <cell r="A82" t="str">
            <v>1.9.2.</v>
          </cell>
          <cell r="B82" t="str">
            <v>EDIF</v>
          </cell>
          <cell r="C82" t="str">
            <v>01-03-03</v>
          </cell>
          <cell r="D82" t="str">
            <v>CORTE E CARREGAMENTO PARA BOTA-FORA, INCLUSIVE TRANSPORTE ATÉ 1KM</v>
          </cell>
          <cell r="E82" t="str">
            <v>M3</v>
          </cell>
        </row>
        <row r="83">
          <cell r="A83" t="str">
            <v>1.9.3.</v>
          </cell>
          <cell r="B83" t="str">
            <v>SINAPI</v>
          </cell>
          <cell r="C83" t="str">
            <v>97914</v>
          </cell>
          <cell r="D83" t="str">
            <v>TRANSPORTE COM CAMINHÃO BASCULANTE DE 6 M³, EM VIA URBANA PAVIMENTADA, DMT ATÉ 30 KM (UNIDADE: M3XKM). AF_07/2020</v>
          </cell>
          <cell r="E83" t="str">
            <v>M3XKM</v>
          </cell>
        </row>
        <row r="84">
          <cell r="A84" t="str">
            <v>1.9.4.</v>
          </cell>
          <cell r="B84" t="str">
            <v>CDHU</v>
          </cell>
          <cell r="C84" t="str">
            <v>14.11.271</v>
          </cell>
          <cell r="D84" t="str">
            <v>Alvenaria de bloco de concreto estrutural 19 x 19 x 39 cm - classe A</v>
          </cell>
          <cell r="E84" t="str">
            <v>M2</v>
          </cell>
        </row>
        <row r="85">
          <cell r="A85" t="str">
            <v>1.9.5.</v>
          </cell>
          <cell r="B85" t="str">
            <v>EDIF</v>
          </cell>
          <cell r="C85" t="str">
            <v>11-01-01</v>
          </cell>
          <cell r="D85" t="str">
            <v>CHAPISCO COMUM - ARGAMASSA DE CIMENTO E AREIA 1:3</v>
          </cell>
          <cell r="E85" t="str">
            <v>M2</v>
          </cell>
        </row>
        <row r="86">
          <cell r="A86" t="str">
            <v>1.9.6.</v>
          </cell>
          <cell r="B86" t="str">
            <v>EDIF</v>
          </cell>
          <cell r="C86" t="str">
            <v>11-01-08</v>
          </cell>
          <cell r="D86" t="str">
            <v>EMBOÇO - ARGAMASSA MISTA DE CIMENTO, CAL E AREIA 1:4/12</v>
          </cell>
          <cell r="E86" t="str">
            <v>M2</v>
          </cell>
        </row>
        <row r="87">
          <cell r="A87" t="str">
            <v>1.9.7.</v>
          </cell>
          <cell r="B87" t="str">
            <v>EDIF</v>
          </cell>
          <cell r="C87" t="str">
            <v>05-01-01</v>
          </cell>
          <cell r="D87" t="str">
            <v>ARGAMASSA IMPERMEABILIZANTE DE CIMENTO E AREIA (REBOCO IMPERMEÁVEL) - TRAÇO 1:3, ESPESSURA DE 20MM</v>
          </cell>
          <cell r="E87" t="str">
            <v>M2</v>
          </cell>
        </row>
        <row r="88">
          <cell r="A88" t="str">
            <v>1.9.8.</v>
          </cell>
          <cell r="B88" t="str">
            <v>SINAPI-I</v>
          </cell>
          <cell r="C88" t="str">
            <v>11795</v>
          </cell>
          <cell r="D88" t="str">
            <v>GRANITO PARA BANCADA, POLIDO, TIPO ANDORINHA/ QUARTZ/ CASTELO/ CORUMBA OU OUTROS EQUIVALENTES DA REGIAO, E=  *2,5* CM</v>
          </cell>
          <cell r="E88" t="str">
            <v>M2</v>
          </cell>
        </row>
        <row r="89">
          <cell r="A89" t="str">
            <v>1.9.9.</v>
          </cell>
          <cell r="B89" t="str">
            <v>SINAPI-I</v>
          </cell>
          <cell r="C89" t="str">
            <v>39484</v>
          </cell>
          <cell r="D89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89" t="str">
            <v>UN</v>
          </cell>
        </row>
        <row r="90">
          <cell r="A90" t="str">
            <v>1.9.10.</v>
          </cell>
          <cell r="B90" t="str">
            <v>CDHU</v>
          </cell>
          <cell r="C90" t="str">
            <v>25.01.530</v>
          </cell>
          <cell r="D90" t="str">
            <v>Caixilho em alumínio anodizado de correr, sob medida - bronze/preto</v>
          </cell>
          <cell r="E90" t="str">
            <v>M2</v>
          </cell>
        </row>
        <row r="91">
          <cell r="A91" t="str">
            <v>1.9.11.</v>
          </cell>
          <cell r="B91" t="str">
            <v>EDIF</v>
          </cell>
          <cell r="C91" t="str">
            <v>08-02-13</v>
          </cell>
          <cell r="D91" t="str">
            <v>CP.13/22/23 - CAIXILHO EM FERRO PERFILADO - BASCULANTE</v>
          </cell>
          <cell r="E91" t="str">
            <v>M2</v>
          </cell>
        </row>
        <row r="92">
          <cell r="A92" t="str">
            <v>1.9.12.</v>
          </cell>
          <cell r="B92" t="str">
            <v>EDIF</v>
          </cell>
          <cell r="C92" t="str">
            <v>08-02-74</v>
          </cell>
          <cell r="D92" t="str">
            <v>EP.06 - GRADE DE PROTEÇÃO EM FERRO REDONDO</v>
          </cell>
          <cell r="E92" t="str">
            <v>M2</v>
          </cell>
        </row>
        <row r="93">
          <cell r="A93" t="str">
            <v>1.9.13.</v>
          </cell>
          <cell r="B93" t="str">
            <v>CDHU</v>
          </cell>
          <cell r="C93" t="str">
            <v>32.06.231</v>
          </cell>
          <cell r="D93" t="str">
            <v>Película de controle solar refletiva na cor prata, para aplicação em vidros</v>
          </cell>
          <cell r="E93" t="str">
            <v>M2</v>
          </cell>
        </row>
        <row r="94">
          <cell r="A94" t="str">
            <v>1.9.14.</v>
          </cell>
          <cell r="B94" t="str">
            <v>EDIF</v>
          </cell>
          <cell r="C94" t="str">
            <v>09-07-01</v>
          </cell>
          <cell r="D94" t="str">
            <v>PONTO COM INTERRUPTOR SIMPLES - 1 TECLA, EM CAIXA 4"X2"</v>
          </cell>
          <cell r="E94" t="str">
            <v>UN</v>
          </cell>
        </row>
        <row r="95">
          <cell r="A95" t="str">
            <v>1.9.15.</v>
          </cell>
          <cell r="B95" t="str">
            <v>EDIF</v>
          </cell>
          <cell r="C95" t="str">
            <v>09-07-61</v>
          </cell>
          <cell r="D95" t="str">
            <v>PONTO COM TOMADA SIMPLES 110/220V - EM CONDULETE 3/4"</v>
          </cell>
          <cell r="E95" t="str">
            <v>UN</v>
          </cell>
        </row>
        <row r="96">
          <cell r="A96" t="str">
            <v>1.9.16.</v>
          </cell>
          <cell r="B96" t="str">
            <v>EDIF</v>
          </cell>
          <cell r="C96" t="str">
            <v>09-07-95</v>
          </cell>
          <cell r="D96" t="str">
            <v>PONTO DE LUZ - CONDULETE 3/4"</v>
          </cell>
          <cell r="E96" t="str">
            <v>UN</v>
          </cell>
        </row>
        <row r="97">
          <cell r="A97" t="str">
            <v>1.9.17.</v>
          </cell>
          <cell r="B97" t="str">
            <v>CDHU</v>
          </cell>
          <cell r="C97" t="str">
            <v>38.01.040</v>
          </cell>
          <cell r="D97" t="str">
            <v>Eletroduto de PVC rígido roscável de 3/4´ - com acessórios</v>
          </cell>
          <cell r="E97" t="str">
            <v>M</v>
          </cell>
        </row>
        <row r="98">
          <cell r="A98" t="str">
            <v>1.9.18.</v>
          </cell>
          <cell r="B98" t="str">
            <v>SINAPI</v>
          </cell>
          <cell r="C98" t="str">
            <v>91929</v>
          </cell>
          <cell r="D98" t="str">
            <v>CABO DE COBRE FLEXÍVEL ISOLADO, 4 MM², ANTI-CHAMA 0,6/1,0 KV, PARA CIRCUITOS TERMINAIS - FORNECIMENTO E INSTALAÇÃO. AF_12/2015</v>
          </cell>
          <cell r="E98" t="str">
            <v>M</v>
          </cell>
        </row>
        <row r="99">
          <cell r="A99" t="str">
            <v>1.9.19.</v>
          </cell>
          <cell r="B99" t="str">
            <v>SINAPI</v>
          </cell>
          <cell r="C99" t="str">
            <v>91927</v>
          </cell>
          <cell r="D99" t="str">
            <v>CABO DE COBRE FLEXÍVEL ISOLADO, 2,5 MM², ANTI-CHAMA 0,6/1,0 KV, PARA CIRCUITOS TERMINAIS - FORNECIMENTO E INSTALAÇÃO. AF_12/2015</v>
          </cell>
          <cell r="E99" t="str">
            <v>M</v>
          </cell>
        </row>
        <row r="100">
          <cell r="A100" t="str">
            <v>1.9.20.</v>
          </cell>
          <cell r="B100" t="str">
            <v>SINAPI</v>
          </cell>
          <cell r="C100" t="str">
            <v>97584</v>
          </cell>
          <cell r="D100" t="str">
            <v>LUMINÁRIA TIPO CALHA, DE SOBREPOR, COM 1 LÂMPADA TUBULAR FLUORESCENTE DE 36 W, COM REATOR DE PARTIDA RÁPIDA - FORNECIMENTO E INSTALAÇÃO. AF_02/2020</v>
          </cell>
          <cell r="E100" t="str">
            <v>UN</v>
          </cell>
        </row>
        <row r="101">
          <cell r="A101" t="str">
            <v>1.9.21.</v>
          </cell>
          <cell r="B101" t="str">
            <v>SINAPI</v>
          </cell>
          <cell r="C101" t="str">
            <v>98307</v>
          </cell>
          <cell r="D101" t="str">
            <v>TOMADA DE REDE RJ45 - FORNECIMENTO E INSTALAÇÃO. AF_11/2019</v>
          </cell>
          <cell r="E101" t="str">
            <v>UN</v>
          </cell>
        </row>
        <row r="102">
          <cell r="A102" t="str">
            <v>1.9.22.</v>
          </cell>
          <cell r="B102" t="str">
            <v>SINAPI</v>
          </cell>
          <cell r="C102" t="str">
            <v>98308</v>
          </cell>
          <cell r="D102" t="str">
            <v>TOMADA PARA TELEFONE RJ11 - FORNECIMENTO E INSTALAÇÃO. AF_11/2019</v>
          </cell>
          <cell r="E102" t="str">
            <v>UN</v>
          </cell>
        </row>
        <row r="103">
          <cell r="A103" t="str">
            <v>1.9.23.</v>
          </cell>
          <cell r="B103" t="str">
            <v>SINAPI</v>
          </cell>
          <cell r="C103" t="str">
            <v>102219</v>
          </cell>
          <cell r="D103" t="str">
            <v>PINTURA TINTA DE ACABAMENTO (PIGMENTADA) ESMALTE SINTÉTICO ACETINADO EM MADEIRA, 2 DEMÃOS. AF_01/2021</v>
          </cell>
          <cell r="E103" t="str">
            <v>M2</v>
          </cell>
        </row>
        <row r="104">
          <cell r="A104" t="str">
            <v>1.9.24.</v>
          </cell>
          <cell r="B104" t="str">
            <v>SINAPI</v>
          </cell>
          <cell r="C104" t="str">
            <v>100723</v>
          </cell>
          <cell r="D104" t="str">
            <v>PINTURA COM TINTA ALQUÍDICA DE FUNDO E ACABAMENTO (ESMALTE SINTÉTICO GRAFITE) PULVERIZADA SOBRE PERFIL METÁLICO EXECUTADO EM FÁBRICA (POR DEMÃO). AF_01/2020_P</v>
          </cell>
          <cell r="E104" t="str">
            <v>M2</v>
          </cell>
        </row>
        <row r="105">
          <cell r="A105" t="str">
            <v>1.9.25.</v>
          </cell>
          <cell r="B105" t="str">
            <v>SINAPI</v>
          </cell>
          <cell r="C105" t="str">
            <v>88264</v>
          </cell>
          <cell r="D105" t="str">
            <v>ELETRICISTA COM ENCARGOS COMPLEMENTARES</v>
          </cell>
          <cell r="E105" t="str">
            <v>H</v>
          </cell>
        </row>
        <row r="106">
          <cell r="A106" t="str">
            <v>1.9.26.</v>
          </cell>
          <cell r="B106" t="str">
            <v>SINAPI</v>
          </cell>
          <cell r="C106" t="str">
            <v>88267</v>
          </cell>
          <cell r="D106" t="str">
            <v>ENCANADOR OU BOMBEIRO HIDRÁULICO COM ENCARGOS COMPLEMENTARES</v>
          </cell>
          <cell r="E106" t="str">
            <v>H</v>
          </cell>
        </row>
        <row r="107">
          <cell r="A107" t="str">
            <v>1.9.27.</v>
          </cell>
          <cell r="B107" t="str">
            <v>CDHU</v>
          </cell>
          <cell r="C107" t="str">
            <v>32.11.270</v>
          </cell>
          <cell r="D107" t="str">
            <v>Isolamento térmico em espuma elastomérica, espessura de 9 a 12 mm, para tubulação de 1/4´ (cobre)</v>
          </cell>
          <cell r="E107" t="str">
            <v>M</v>
          </cell>
        </row>
        <row r="108">
          <cell r="A108" t="str">
            <v>1.9.28.</v>
          </cell>
          <cell r="B108" t="str">
            <v>CDHU</v>
          </cell>
          <cell r="C108" t="str">
            <v>32.11.280</v>
          </cell>
          <cell r="D108" t="str">
            <v>Isolamento térmico em espuma elastomérica, espessura de 9 a 12 mm, para tubulação de 1/2´ (cobre)</v>
          </cell>
          <cell r="E108" t="str">
            <v>M</v>
          </cell>
        </row>
        <row r="109">
          <cell r="A109" t="str">
            <v>1.9.29.</v>
          </cell>
          <cell r="B109" t="str">
            <v>SINAPI-I</v>
          </cell>
          <cell r="C109" t="str">
            <v>13388</v>
          </cell>
          <cell r="D109" t="str">
            <v>SOLDA EM BARRA DE ESTANHO-CHUMBO 50/50</v>
          </cell>
          <cell r="E109" t="str">
            <v>KG</v>
          </cell>
        </row>
        <row r="110">
          <cell r="A110" t="str">
            <v>1.9.30.</v>
          </cell>
          <cell r="B110" t="str">
            <v>SINAPI-I</v>
          </cell>
          <cell r="C110" t="str">
            <v>39897</v>
          </cell>
          <cell r="D110" t="str">
            <v>PASTA PARA SOLDA DE TUBOS E CONEXOES DE COBRE (EMBALAGEM COM 250 G)</v>
          </cell>
          <cell r="E110" t="str">
            <v>UN</v>
          </cell>
        </row>
        <row r="111">
          <cell r="A111" t="str">
            <v>1.9.31.</v>
          </cell>
          <cell r="B111" t="str">
            <v>SINAPI</v>
          </cell>
          <cell r="C111" t="str">
            <v>88317</v>
          </cell>
          <cell r="D111" t="str">
            <v>SOLDADOR COM ENCARGOS COMPLEMENTARES</v>
          </cell>
          <cell r="E111" t="str">
            <v>H</v>
          </cell>
        </row>
        <row r="112">
          <cell r="A112" t="str">
            <v>1.9.32.</v>
          </cell>
          <cell r="B112" t="str">
            <v>SINAPI-I</v>
          </cell>
          <cell r="C112" t="str">
            <v>39662</v>
          </cell>
          <cell r="D112" t="str">
            <v>TUBO DE COBRE FLEXIVEL, D = 1/4 ", E = 0,79 MM, PARA AR-CONDICIONADO/ INSTALACOES GAS RESIDENCIAIS E COMERCIAIS</v>
          </cell>
          <cell r="E112" t="str">
            <v>M</v>
          </cell>
        </row>
        <row r="113">
          <cell r="A113" t="str">
            <v>1.9.33.</v>
          </cell>
          <cell r="B113" t="str">
            <v>SINAPI-I</v>
          </cell>
          <cell r="C113" t="str">
            <v>39660</v>
          </cell>
          <cell r="D113" t="str">
            <v>TUBO DE COBRE FLEXIVEL, D = 1/2 ", E = 0,79 MM, PARA AR-CONDICIONADO/ INSTALACOES GAS RESIDENCIAIS E COMERCIAIS</v>
          </cell>
          <cell r="E113" t="str">
            <v>M</v>
          </cell>
        </row>
        <row r="114">
          <cell r="A114" t="str">
            <v>1.9.34.</v>
          </cell>
          <cell r="B114" t="str">
            <v>EDIF</v>
          </cell>
          <cell r="C114" t="str">
            <v>09-03-76</v>
          </cell>
          <cell r="D114" t="str">
            <v>CABO FLEXÍVEL PVC - 750V - 3 CONDUTORES - 2,50MM2</v>
          </cell>
          <cell r="E114" t="str">
            <v>M</v>
          </cell>
        </row>
        <row r="115">
          <cell r="A115" t="str">
            <v>1.10.</v>
          </cell>
          <cell r="B115" t="str">
            <v>SINAPI</v>
          </cell>
          <cell r="D115" t="str">
            <v>BANHEIROS - USO GERAL E PNE</v>
          </cell>
          <cell r="E115" t="str">
            <v>-</v>
          </cell>
        </row>
        <row r="116">
          <cell r="A116" t="str">
            <v>1.10.1.</v>
          </cell>
          <cell r="B116" t="str">
            <v>SINAPI</v>
          </cell>
          <cell r="C116" t="str">
            <v>97622</v>
          </cell>
          <cell r="D116" t="str">
            <v>DEMOLIÇÃO DE ALVENARIA DE BLOCO FURADO, DE FORMA MANUAL, SEM REAPROVEITAMENTO. AF_12/2017</v>
          </cell>
          <cell r="E116" t="str">
            <v>M3</v>
          </cell>
        </row>
        <row r="117">
          <cell r="A117" t="str">
            <v>1.10.2.</v>
          </cell>
          <cell r="B117" t="str">
            <v>EDIF</v>
          </cell>
          <cell r="C117" t="str">
            <v>01-03-03</v>
          </cell>
          <cell r="D117" t="str">
            <v>CORTE E CARREGAMENTO PARA BOTA-FORA, INCLUSIVE TRANSPORTE ATÉ 1KM</v>
          </cell>
          <cell r="E117" t="str">
            <v>M3</v>
          </cell>
        </row>
        <row r="118">
          <cell r="A118" t="str">
            <v>1.10.3.</v>
          </cell>
          <cell r="B118" t="str">
            <v>SINAPI</v>
          </cell>
          <cell r="C118" t="str">
            <v>97914</v>
          </cell>
          <cell r="D118" t="str">
            <v>TRANSPORTE COM CAMINHÃO BASCULANTE DE 6 M³, EM VIA URBANA PAVIMENTADA, DMT ATÉ 30 KM (UNIDADE: M3XKM). AF_07/2020</v>
          </cell>
          <cell r="E118" t="str">
            <v>M3XKM</v>
          </cell>
        </row>
        <row r="119">
          <cell r="A119" t="str">
            <v>1.10.4.</v>
          </cell>
          <cell r="B119" t="str">
            <v>EDIF</v>
          </cell>
          <cell r="C119" t="str">
            <v>05-03-12</v>
          </cell>
          <cell r="D119" t="str">
            <v>IMPERMEABILIZAÇÃO A BASE DE EMULSÃO ASFÁLTICA - ESTRUTURADA COM TECIDO POLIÉSTER - 2 CAMADAS DE ESTRUTURANTE</v>
          </cell>
          <cell r="E119" t="str">
            <v>M2</v>
          </cell>
        </row>
        <row r="120">
          <cell r="A120" t="str">
            <v>1.10.5.</v>
          </cell>
          <cell r="B120" t="str">
            <v>CDHU</v>
          </cell>
          <cell r="C120" t="str">
            <v>14.11.271</v>
          </cell>
          <cell r="D120" t="str">
            <v>Alvenaria de bloco de concreto estrutural 19 x 19 x 39 cm - classe A</v>
          </cell>
          <cell r="E120" t="str">
            <v>M2</v>
          </cell>
        </row>
        <row r="121">
          <cell r="A121" t="str">
            <v>1.10.6.</v>
          </cell>
          <cell r="B121" t="str">
            <v>EDIF</v>
          </cell>
          <cell r="C121" t="str">
            <v>10-60-35</v>
          </cell>
          <cell r="D121" t="str">
            <v>RETIRADA DE APARELHOS SANITÁRIOS, INCLUSIVE ACESSÓRIOS</v>
          </cell>
          <cell r="E121" t="str">
            <v>UN</v>
          </cell>
        </row>
        <row r="122">
          <cell r="A122" t="str">
            <v>1.10.7.</v>
          </cell>
          <cell r="B122" t="str">
            <v>EDIF</v>
          </cell>
          <cell r="C122" t="str">
            <v>07-60-01</v>
          </cell>
          <cell r="D122" t="str">
            <v>RETIRADA DE FOLHAS DE PORTA DE PASSAGEM OU JANELA</v>
          </cell>
          <cell r="E122" t="str">
            <v>UN</v>
          </cell>
        </row>
        <row r="123">
          <cell r="A123" t="str">
            <v>1.10.8.</v>
          </cell>
          <cell r="B123" t="str">
            <v>CDHU</v>
          </cell>
          <cell r="C123" t="str">
            <v>43.05.030</v>
          </cell>
          <cell r="D123" t="str">
            <v>Exaustor elétrico em plástico, vazão de 150 a 190m³/h</v>
          </cell>
          <cell r="E123" t="str">
            <v>UN</v>
          </cell>
        </row>
        <row r="124">
          <cell r="A124" t="str">
            <v>1.10.9.</v>
          </cell>
          <cell r="B124" t="str">
            <v>CDHU</v>
          </cell>
          <cell r="C124" t="str">
            <v>61.10.310</v>
          </cell>
          <cell r="D124" t="str">
            <v>Duto flexível aluminizado, seção circular de 15cm (6")</v>
          </cell>
          <cell r="E124" t="str">
            <v>M</v>
          </cell>
        </row>
        <row r="125">
          <cell r="A125" t="str">
            <v>1.10.10.</v>
          </cell>
          <cell r="B125" t="str">
            <v>EDIF</v>
          </cell>
          <cell r="C125" t="str">
            <v>12-01-45</v>
          </cell>
          <cell r="D125" t="str">
            <v>FORRO EM RÉGUA DE PVC 200MM - INCLUSIVE PERFIS DE FIXAÇÃO E ACABAMENTO</v>
          </cell>
          <cell r="E125" t="str">
            <v>M2</v>
          </cell>
        </row>
        <row r="126">
          <cell r="A126" t="str">
            <v>1.10.11.</v>
          </cell>
          <cell r="B126" t="str">
            <v>SINAPI</v>
          </cell>
          <cell r="C126" t="str">
            <v>91785</v>
          </cell>
          <cell r="D126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126" t="str">
            <v>M</v>
          </cell>
        </row>
        <row r="127">
          <cell r="A127" t="str">
            <v>1.10.12.</v>
          </cell>
          <cell r="B127" t="str">
            <v>SINAPI</v>
          </cell>
          <cell r="C127" t="str">
            <v>91790</v>
          </cell>
          <cell r="D127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127" t="str">
            <v>M</v>
          </cell>
        </row>
        <row r="128">
          <cell r="A128" t="str">
            <v>1.10.13.</v>
          </cell>
          <cell r="B128" t="str">
            <v>SINAPI</v>
          </cell>
          <cell r="C128" t="str">
            <v>91792</v>
          </cell>
          <cell r="D128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128" t="str">
            <v>M</v>
          </cell>
        </row>
        <row r="129">
          <cell r="A129" t="str">
            <v>1.10.14.</v>
          </cell>
          <cell r="B129" t="str">
            <v>EDIF</v>
          </cell>
          <cell r="C129" t="str">
            <v>10-05-05</v>
          </cell>
          <cell r="D129" t="str">
            <v>REGISTRO DE GAVETA, METAL AMARELO - 1 1/2"</v>
          </cell>
          <cell r="E129" t="str">
            <v>UN</v>
          </cell>
        </row>
        <row r="130">
          <cell r="A130" t="str">
            <v>1.10.15.</v>
          </cell>
          <cell r="B130" t="str">
            <v>EDIF</v>
          </cell>
          <cell r="C130" t="str">
            <v>10-05-31</v>
          </cell>
          <cell r="D130" t="str">
            <v>REGISTRO DE GAVETA, METAL CROMADO - 3/4"</v>
          </cell>
          <cell r="E130" t="str">
            <v>UN</v>
          </cell>
        </row>
        <row r="131">
          <cell r="A131" t="str">
            <v>1.10.16.</v>
          </cell>
          <cell r="B131" t="str">
            <v>SINAPI</v>
          </cell>
          <cell r="C131" t="str">
            <v>91785</v>
          </cell>
          <cell r="D131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131" t="str">
            <v>M</v>
          </cell>
        </row>
        <row r="132">
          <cell r="A132" t="str">
            <v>1.10.17.</v>
          </cell>
          <cell r="B132" t="str">
            <v>EDIF</v>
          </cell>
          <cell r="C132" t="str">
            <v>11-01-01</v>
          </cell>
          <cell r="D132" t="str">
            <v>CHAPISCO COMUM - ARGAMASSA DE CIMENTO E AREIA 1:3</v>
          </cell>
          <cell r="E132" t="str">
            <v>M2</v>
          </cell>
        </row>
        <row r="133">
          <cell r="A133" t="str">
            <v>1.10.18.</v>
          </cell>
          <cell r="B133" t="str">
            <v>EDIF</v>
          </cell>
          <cell r="C133" t="str">
            <v>11-01-08</v>
          </cell>
          <cell r="D133" t="str">
            <v>EMBOÇO - ARGAMASSA MISTA DE CIMENTO, CAL E AREIA 1:4/12</v>
          </cell>
          <cell r="E133" t="str">
            <v>M2</v>
          </cell>
        </row>
        <row r="134">
          <cell r="A134" t="str">
            <v>1.10.19.</v>
          </cell>
          <cell r="B134" t="str">
            <v>EDIF</v>
          </cell>
          <cell r="C134" t="str">
            <v>05-01-01</v>
          </cell>
          <cell r="D134" t="str">
            <v>ARGAMASSA IMPERMEABILIZANTE DE CIMENTO E AREIA (REBOCO IMPERMEÁVEL) - TRAÇO 1:3, ESPESSURA DE 20MM</v>
          </cell>
          <cell r="E134" t="str">
            <v>M2</v>
          </cell>
        </row>
        <row r="135">
          <cell r="A135" t="str">
            <v>1.10.20.</v>
          </cell>
          <cell r="B135" t="str">
            <v>CDHU</v>
          </cell>
          <cell r="C135" t="str">
            <v>44.06.100</v>
          </cell>
          <cell r="D135" t="str">
            <v>Mictório coletivo em aço inoxidável</v>
          </cell>
          <cell r="E135" t="str">
            <v>M</v>
          </cell>
        </row>
        <row r="136">
          <cell r="A136" t="str">
            <v>1.10.21.</v>
          </cell>
          <cell r="B136" t="str">
            <v>SINAPI</v>
          </cell>
          <cell r="C136" t="str">
            <v>100689</v>
          </cell>
          <cell r="D136" t="str">
            <v>KIT DE PORTA DE MADEIRA FRISADA, SEMI-OCA (LEVE OU MÉDIA), PADRÃO MÉDIO, 80X210CM, ESPESSURA DE 3,5CM, ITENS INCLUSOS: DOBRADIÇAS, MONTAGEM E INSTALAÇÃO DE BATENTE, FECHADURA COM EXECUÇÃO DO FURO - FORNECIMENTO E INSTALAÇÃO. AF_12/2019</v>
          </cell>
          <cell r="E136" t="str">
            <v>UN</v>
          </cell>
        </row>
        <row r="137">
          <cell r="A137" t="str">
            <v>1.10.22.</v>
          </cell>
          <cell r="B137" t="str">
            <v>CDHU</v>
          </cell>
          <cell r="C137" t="str">
            <v>23.09.520</v>
          </cell>
          <cell r="D137" t="str">
            <v>Porta lisa com batente metálico - 60 x 160 cm</v>
          </cell>
          <cell r="E137" t="str">
            <v>UN</v>
          </cell>
        </row>
        <row r="138">
          <cell r="A138" t="str">
            <v>1.10.23.</v>
          </cell>
          <cell r="B138" t="str">
            <v>SINAPI</v>
          </cell>
          <cell r="C138" t="str">
            <v>90850</v>
          </cell>
          <cell r="D138" t="str">
            <v>KIT DE PORTA DE MADEIRA PARA PINTURA, SEMI-OCA (LEVE OU MÉDIA), PADRÃO MÉDIO, 90X210CM, ESPESSURA DE 3,5CM, ITENS INCLUSOS: DOBRADIÇAS, MONTAGEM E INSTALAÇÃO DO BATENTE, SEM FECHADURA - FORNECIMENTO E INSTALAÇÃO. AF_12/2019</v>
          </cell>
          <cell r="E138" t="str">
            <v>UN</v>
          </cell>
        </row>
        <row r="139">
          <cell r="A139" t="str">
            <v>1.10.24.</v>
          </cell>
          <cell r="B139" t="str">
            <v>CDHU</v>
          </cell>
          <cell r="C139" t="str">
            <v>14.30.010</v>
          </cell>
          <cell r="D139" t="str">
            <v>Divisória em placas de granito com espessura de 3 cm</v>
          </cell>
          <cell r="E139" t="str">
            <v>M2</v>
          </cell>
        </row>
        <row r="140">
          <cell r="A140" t="str">
            <v>1.10.25.</v>
          </cell>
          <cell r="B140" t="str">
            <v>EDIF</v>
          </cell>
          <cell r="C140" t="str">
            <v>09-07-61</v>
          </cell>
          <cell r="D140" t="str">
            <v>PONTO COM TOMADA SIMPLES 110/220V - EM CONDULETE 3/4"</v>
          </cell>
          <cell r="E140" t="str">
            <v>UN</v>
          </cell>
        </row>
        <row r="141">
          <cell r="A141" t="str">
            <v>1.10.26.</v>
          </cell>
          <cell r="B141" t="str">
            <v>EDIF</v>
          </cell>
          <cell r="C141" t="str">
            <v>09-07-01</v>
          </cell>
          <cell r="D141" t="str">
            <v>PONTO COM INTERRUPTOR SIMPLES - 1 TECLA, EM CAIXA 4"X2"</v>
          </cell>
          <cell r="E141" t="str">
            <v>UN</v>
          </cell>
        </row>
        <row r="142">
          <cell r="A142" t="str">
            <v>1.10.27.</v>
          </cell>
          <cell r="B142" t="str">
            <v>EDIF</v>
          </cell>
          <cell r="C142" t="str">
            <v>09-07-95</v>
          </cell>
          <cell r="D142" t="str">
            <v>PONTO DE LUZ - CONDULETE 3/4"</v>
          </cell>
          <cell r="E142" t="str">
            <v>UN</v>
          </cell>
        </row>
        <row r="143">
          <cell r="A143" t="str">
            <v>1.10.28.</v>
          </cell>
          <cell r="B143" t="str">
            <v>CDHU</v>
          </cell>
          <cell r="C143" t="str">
            <v>38.01.040</v>
          </cell>
          <cell r="D143" t="str">
            <v>Eletroduto de PVC rígido roscável de 3/4´ - com acessórios</v>
          </cell>
          <cell r="E143" t="str">
            <v>M</v>
          </cell>
        </row>
        <row r="144">
          <cell r="A144" t="str">
            <v>1.10.29.</v>
          </cell>
          <cell r="B144" t="str">
            <v>SINAPI</v>
          </cell>
          <cell r="C144" t="str">
            <v>91927</v>
          </cell>
          <cell r="D144" t="str">
            <v>CABO DE COBRE FLEXÍVEL ISOLADO, 2,5 MM², ANTI-CHAMA 0,6/1,0 KV, PARA CIRCUITOS TERMINAIS - FORNECIMENTO E INSTALAÇÃO. AF_12/2015</v>
          </cell>
          <cell r="E144" t="str">
            <v>M</v>
          </cell>
        </row>
        <row r="145">
          <cell r="A145" t="str">
            <v>1.10.30.</v>
          </cell>
          <cell r="B145" t="str">
            <v>EDIF</v>
          </cell>
          <cell r="C145" t="str">
            <v>09-09-53</v>
          </cell>
          <cell r="D145" t="str">
            <v>LUMINÁRIA COMERCIAL DE EMBUTIR COM DIFUSOR TRANSPARENTE OU FOSCO PARA 2 LÂMPADAS TUBULARES DE LED 18/20W - COMPLETA</v>
          </cell>
          <cell r="E145" t="str">
            <v>UN</v>
          </cell>
        </row>
        <row r="146">
          <cell r="A146" t="str">
            <v>1.10.31.</v>
          </cell>
          <cell r="B146" t="str">
            <v>EDIF</v>
          </cell>
          <cell r="C146" t="str">
            <v>10-13-03</v>
          </cell>
          <cell r="D146" t="str">
            <v>BACIA SANITÁRIA COM CAIXA ACOPLADA DE LOUÇA BRANCA</v>
          </cell>
          <cell r="E146" t="str">
            <v>UN</v>
          </cell>
        </row>
        <row r="147">
          <cell r="A147" t="str">
            <v>1.10.32.</v>
          </cell>
          <cell r="B147" t="str">
            <v>EDIF</v>
          </cell>
          <cell r="C147" t="str">
            <v>10-13-05</v>
          </cell>
          <cell r="D147" t="str">
            <v>BACIA SANITÁRIA ALTEADA PARA PORTADORES DE DEFICIÊNCIA FÍSICA</v>
          </cell>
          <cell r="E147" t="str">
            <v>UN</v>
          </cell>
        </row>
        <row r="148">
          <cell r="A148" t="str">
            <v>1.10.33.</v>
          </cell>
          <cell r="B148" t="str">
            <v>SINAPI-I</v>
          </cell>
          <cell r="C148" t="str">
            <v>6142</v>
          </cell>
          <cell r="D148" t="str">
            <v>CONJUNTO DE LIGACAO PARA BACIA SANITARIA AJUSTAVEL, EM PLASTICO BRANCO, COM TUBO, CANOPLA E ESPUDE</v>
          </cell>
          <cell r="E148" t="str">
            <v>UN</v>
          </cell>
        </row>
        <row r="149">
          <cell r="A149" t="str">
            <v>1.10.34.</v>
          </cell>
          <cell r="B149" t="str">
            <v>EDIF</v>
          </cell>
          <cell r="C149" t="str">
            <v>17-05-20</v>
          </cell>
          <cell r="D149" t="str">
            <v>BARRA DE APOIO PARA DEFICIENTES L=45 CM (BARRAS COM DIÂMETRO ENTRE 3,0 E 4,5CM)</v>
          </cell>
          <cell r="E149" t="str">
            <v>UN</v>
          </cell>
        </row>
        <row r="150">
          <cell r="A150" t="str">
            <v>1.10.35.</v>
          </cell>
          <cell r="B150" t="str">
            <v>EDIF</v>
          </cell>
          <cell r="C150" t="str">
            <v>17-05-22</v>
          </cell>
          <cell r="D150" t="str">
            <v>BARRA DE APOIO PARA DEFICIENTES L=90 CM (BARRAS COM DIÂMETRO ENTRE 3,0 E 4,5CM)</v>
          </cell>
          <cell r="E150" t="str">
            <v>UN</v>
          </cell>
        </row>
        <row r="151">
          <cell r="A151" t="str">
            <v>1.10.36.</v>
          </cell>
          <cell r="B151" t="str">
            <v>EDIF</v>
          </cell>
          <cell r="C151" t="str">
            <v>17-05-20</v>
          </cell>
          <cell r="D151" t="str">
            <v>BARRA DE APOIO PARA DEFICIENTES L=45 CM (BARRAS COM DIÂMETRO ENTRE 3,0 E 4,5CM)</v>
          </cell>
          <cell r="E151" t="str">
            <v>UN</v>
          </cell>
        </row>
        <row r="152">
          <cell r="A152" t="str">
            <v>1.10.37.</v>
          </cell>
          <cell r="B152" t="str">
            <v>CDHU</v>
          </cell>
          <cell r="C152" t="str">
            <v>44.20.280</v>
          </cell>
          <cell r="D152" t="str">
            <v>Tampa de plástico para bacia sanitária</v>
          </cell>
          <cell r="E152" t="str">
            <v>UN</v>
          </cell>
        </row>
        <row r="153">
          <cell r="A153" t="str">
            <v>1.10.38.</v>
          </cell>
          <cell r="B153" t="str">
            <v>SINAPI</v>
          </cell>
          <cell r="C153" t="str">
            <v>89709</v>
          </cell>
          <cell r="D153" t="str">
            <v>RALO SIFONADO, PVC, DN 100 X 40 MM, JUNTA SOLDÁVEL, FORNECIDO E INSTALADO EM RAMAL DE DESCARGA OU EM RAMAL DE ESGOTO SANITÁRIO. AF_12/2014</v>
          </cell>
          <cell r="E153" t="str">
            <v>UN</v>
          </cell>
        </row>
        <row r="154">
          <cell r="A154" t="str">
            <v>1.10.39.</v>
          </cell>
          <cell r="B154" t="str">
            <v>EDIF</v>
          </cell>
          <cell r="C154" t="str">
            <v>10-60-26</v>
          </cell>
          <cell r="D154" t="str">
            <v>RETIRADA DE CAIXAS SIFONADAS OU RALOS</v>
          </cell>
          <cell r="E154" t="str">
            <v>UN</v>
          </cell>
        </row>
        <row r="155">
          <cell r="A155" t="str">
            <v>1.10.40.</v>
          </cell>
          <cell r="B155" t="str">
            <v>EDIF</v>
          </cell>
          <cell r="C155" t="str">
            <v>10-13-16</v>
          </cell>
          <cell r="D155" t="str">
            <v>LAVATÓRIO OVAL DE EMBUTIR, LOUÇA BRANCA - EXCLUSIVE TORNEIRA</v>
          </cell>
          <cell r="E155" t="str">
            <v>UN</v>
          </cell>
        </row>
        <row r="156">
          <cell r="A156" t="str">
            <v>1.10.41.</v>
          </cell>
          <cell r="B156" t="str">
            <v>CDHU</v>
          </cell>
          <cell r="C156" t="str">
            <v>44.03.300</v>
          </cell>
          <cell r="D156" t="str">
            <v>Torneira volante tipo alavanca</v>
          </cell>
          <cell r="E156" t="str">
            <v>UN</v>
          </cell>
        </row>
        <row r="157">
          <cell r="A157" t="str">
            <v>1.10.42.</v>
          </cell>
          <cell r="B157" t="str">
            <v>SINAPI</v>
          </cell>
          <cell r="C157" t="str">
            <v>86906</v>
          </cell>
          <cell r="D157" t="str">
            <v>TORNEIRA CROMADA DE MESA, 1/2 OU 3/4, PARA LAVATÓRIO, PADRÃO POPULAR - FORNECIMENTO E INSTALAÇÃO. AF_01/2020</v>
          </cell>
          <cell r="E157" t="str">
            <v>UN</v>
          </cell>
        </row>
        <row r="158">
          <cell r="A158" t="str">
            <v>1.10.43.</v>
          </cell>
          <cell r="B158" t="str">
            <v>SINAPI-I</v>
          </cell>
          <cell r="C158" t="str">
            <v>6149</v>
          </cell>
          <cell r="D158" t="str">
            <v>SIFAO PLASTICO TIPO COPO PARA PIA OU LAVATORIO, 1 X 1.1/2 "</v>
          </cell>
          <cell r="E158" t="str">
            <v>UN</v>
          </cell>
        </row>
        <row r="159">
          <cell r="A159" t="str">
            <v>1.10.44.</v>
          </cell>
          <cell r="B159" t="str">
            <v>SINAPI</v>
          </cell>
          <cell r="C159" t="str">
            <v>102219</v>
          </cell>
          <cell r="D159" t="str">
            <v>PINTURA TINTA DE ACABAMENTO (PIGMENTADA) ESMALTE SINTÉTICO ACETINADO EM MADEIRA, 2 DEMÃOS. AF_01/2021</v>
          </cell>
          <cell r="E159" t="str">
            <v>M2</v>
          </cell>
        </row>
        <row r="160">
          <cell r="A160" t="str">
            <v>1.10.45.</v>
          </cell>
          <cell r="B160" t="str">
            <v>EDIF</v>
          </cell>
          <cell r="C160" t="str">
            <v>11-02-29</v>
          </cell>
          <cell r="D160" t="str">
            <v>AZULEJOS, JUNTA AMARRAÇÃO OU A PRUMO - ASSENTES COM ARGAMASSA COLANTE</v>
          </cell>
          <cell r="E160" t="str">
            <v>M2</v>
          </cell>
        </row>
        <row r="161">
          <cell r="A161" t="str">
            <v>1.10.46.</v>
          </cell>
          <cell r="B161" t="str">
            <v>EDIF</v>
          </cell>
          <cell r="C161" t="str">
            <v>14-01-70</v>
          </cell>
          <cell r="D161" t="str">
            <v>ESPELHO COMUM - ESPESSURA 3MM</v>
          </cell>
          <cell r="E161" t="str">
            <v>M2</v>
          </cell>
        </row>
        <row r="162">
          <cell r="A162" t="str">
            <v>1.10.47.</v>
          </cell>
          <cell r="B162" t="str">
            <v>CDHU</v>
          </cell>
          <cell r="C162" t="str">
            <v>44.03.130</v>
          </cell>
          <cell r="D162" t="str">
            <v>Saboneteira tipo dispenser, para refil de 800 ml</v>
          </cell>
          <cell r="E162" t="str">
            <v>UN</v>
          </cell>
        </row>
        <row r="163">
          <cell r="A163" t="str">
            <v>1.10.48.</v>
          </cell>
          <cell r="B163" t="str">
            <v>CDHU</v>
          </cell>
          <cell r="C163" t="str">
            <v>44.03.050</v>
          </cell>
          <cell r="D163" t="str">
            <v>Dispenser papel higiênico em ABS para rolão 300 / 600 m, com visor</v>
          </cell>
          <cell r="E163" t="str">
            <v>UN</v>
          </cell>
        </row>
        <row r="164">
          <cell r="A164" t="str">
            <v>1.10.49.</v>
          </cell>
          <cell r="B164" t="str">
            <v>CDHU</v>
          </cell>
          <cell r="C164" t="str">
            <v>44.03.180</v>
          </cell>
          <cell r="D164" t="str">
            <v>Dispenser toalheiro em ABS, para folhas</v>
          </cell>
          <cell r="E164" t="str">
            <v>UN</v>
          </cell>
        </row>
        <row r="165">
          <cell r="A165" t="str">
            <v>1.11.</v>
          </cell>
          <cell r="B165" t="str">
            <v>SINAPI</v>
          </cell>
          <cell r="D165" t="str">
            <v>SALA DA GERÊNCIA</v>
          </cell>
          <cell r="E165" t="str">
            <v>-</v>
          </cell>
        </row>
        <row r="166">
          <cell r="A166" t="str">
            <v>1.11.1.</v>
          </cell>
          <cell r="B166" t="str">
            <v>EDIF</v>
          </cell>
          <cell r="C166" t="str">
            <v>07-60-01</v>
          </cell>
          <cell r="D166" t="str">
            <v>RETIRADA DE FOLHAS DE PORTA DE PASSAGEM OU JANELA</v>
          </cell>
          <cell r="E166" t="str">
            <v>UN</v>
          </cell>
        </row>
        <row r="167">
          <cell r="A167" t="str">
            <v>1.11.2.</v>
          </cell>
          <cell r="B167" t="str">
            <v>SINAPI-I</v>
          </cell>
          <cell r="C167" t="str">
            <v>39484</v>
          </cell>
          <cell r="D167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167" t="str">
            <v>UN</v>
          </cell>
        </row>
        <row r="168">
          <cell r="A168" t="str">
            <v>1.11.3.</v>
          </cell>
          <cell r="B168" t="str">
            <v>SINAPI</v>
          </cell>
          <cell r="C168" t="str">
            <v>102219</v>
          </cell>
          <cell r="D168" t="str">
            <v>PINTURA TINTA DE ACABAMENTO (PIGMENTADA) ESMALTE SINTÉTICO ACETINADO EM MADEIRA, 2 DEMÃOS. AF_01/2021</v>
          </cell>
          <cell r="E168" t="str">
            <v>M2</v>
          </cell>
        </row>
        <row r="169">
          <cell r="A169" t="str">
            <v>1.11.4.</v>
          </cell>
          <cell r="B169" t="str">
            <v>CDHU</v>
          </cell>
          <cell r="C169" t="str">
            <v>04.11.140</v>
          </cell>
          <cell r="D169" t="str">
            <v>Retirada de sifão ou metais sanitários diversos</v>
          </cell>
          <cell r="E169" t="str">
            <v>UN</v>
          </cell>
        </row>
        <row r="170">
          <cell r="A170" t="str">
            <v>1.11.5.</v>
          </cell>
          <cell r="B170" t="str">
            <v>EDIF</v>
          </cell>
          <cell r="C170" t="str">
            <v>09-07-01</v>
          </cell>
          <cell r="D170" t="str">
            <v>PONTO COM INTERRUPTOR SIMPLES - 1 TECLA, EM CAIXA 4"X2"</v>
          </cell>
          <cell r="E170" t="str">
            <v>UN</v>
          </cell>
        </row>
        <row r="171">
          <cell r="A171" t="str">
            <v>1.11.6.</v>
          </cell>
          <cell r="B171" t="str">
            <v>EDIF</v>
          </cell>
          <cell r="C171" t="str">
            <v>09-07-61</v>
          </cell>
          <cell r="D171" t="str">
            <v>PONTO COM TOMADA SIMPLES 110/220V - EM CONDULETE 3/4"</v>
          </cell>
          <cell r="E171" t="str">
            <v>UN</v>
          </cell>
        </row>
        <row r="172">
          <cell r="A172" t="str">
            <v>1.11.7.</v>
          </cell>
          <cell r="B172" t="str">
            <v>EDIF</v>
          </cell>
          <cell r="C172" t="str">
            <v>09-07-95</v>
          </cell>
          <cell r="D172" t="str">
            <v>PONTO DE LUZ - CONDULETE 3/4"</v>
          </cell>
          <cell r="E172" t="str">
            <v>UN</v>
          </cell>
        </row>
        <row r="173">
          <cell r="A173" t="str">
            <v>1.11.8.</v>
          </cell>
          <cell r="B173" t="str">
            <v>CDHU</v>
          </cell>
          <cell r="C173" t="str">
            <v>38.01.040</v>
          </cell>
          <cell r="D173" t="str">
            <v>Eletroduto de PVC rígido roscável de 3/4´ - com acessórios</v>
          </cell>
          <cell r="E173" t="str">
            <v>M</v>
          </cell>
        </row>
        <row r="174">
          <cell r="A174" t="str">
            <v>1.11.9.</v>
          </cell>
          <cell r="B174" t="str">
            <v>SINAPI</v>
          </cell>
          <cell r="C174" t="str">
            <v>91927</v>
          </cell>
          <cell r="D174" t="str">
            <v>CABO DE COBRE FLEXÍVEL ISOLADO, 2,5 MM², ANTI-CHAMA 0,6/1,0 KV, PARA CIRCUITOS TERMINAIS - FORNECIMENTO E INSTALAÇÃO. AF_12/2015</v>
          </cell>
          <cell r="E174" t="str">
            <v>M</v>
          </cell>
        </row>
        <row r="175">
          <cell r="A175" t="str">
            <v>1.11.10.</v>
          </cell>
          <cell r="B175" t="str">
            <v>SINAPI</v>
          </cell>
          <cell r="C175" t="str">
            <v>97584</v>
          </cell>
          <cell r="D175" t="str">
            <v>LUMINÁRIA TIPO CALHA, DE SOBREPOR, COM 1 LÂMPADA TUBULAR FLUORESCENTE DE 36 W, COM REATOR DE PARTIDA RÁPIDA - FORNECIMENTO E INSTALAÇÃO. AF_02/2020</v>
          </cell>
          <cell r="E175" t="str">
            <v>UN</v>
          </cell>
        </row>
        <row r="176">
          <cell r="A176" t="str">
            <v>1.11.11.</v>
          </cell>
          <cell r="B176" t="str">
            <v>SINAPI</v>
          </cell>
          <cell r="C176" t="str">
            <v>98307</v>
          </cell>
          <cell r="D176" t="str">
            <v>TOMADA DE REDE RJ45 - FORNECIMENTO E INSTALAÇÃO. AF_11/2019</v>
          </cell>
          <cell r="E176" t="str">
            <v>UN</v>
          </cell>
        </row>
        <row r="177">
          <cell r="A177" t="str">
            <v>1.11.12.</v>
          </cell>
          <cell r="B177" t="str">
            <v>SINAPI</v>
          </cell>
          <cell r="C177" t="str">
            <v>98308</v>
          </cell>
          <cell r="D177" t="str">
            <v>TOMADA PARA TELEFONE RJ11 - FORNECIMENTO E INSTALAÇÃO. AF_11/2019</v>
          </cell>
          <cell r="E177" t="str">
            <v>UN</v>
          </cell>
        </row>
        <row r="178">
          <cell r="A178" t="str">
            <v>1.12.</v>
          </cell>
          <cell r="B178" t="str">
            <v>SINAPI</v>
          </cell>
          <cell r="D178" t="str">
            <v>CONSULTÓRIO 02</v>
          </cell>
          <cell r="E178" t="str">
            <v>-</v>
          </cell>
        </row>
        <row r="179">
          <cell r="A179" t="str">
            <v>1.12.1.</v>
          </cell>
          <cell r="B179" t="str">
            <v>EDIF</v>
          </cell>
          <cell r="C179" t="str">
            <v>10-13-08</v>
          </cell>
          <cell r="D179" t="str">
            <v>LAVATÓRIO DE LOUÇA BRANCA, SEM COLUNA, CAPACIDADE MÍNIMA 5L, EXCLUSIVE TORNEIRA</v>
          </cell>
          <cell r="E179" t="str">
            <v>UN</v>
          </cell>
        </row>
        <row r="180">
          <cell r="A180" t="str">
            <v>1.12.2.</v>
          </cell>
          <cell r="B180" t="str">
            <v>SINAPI</v>
          </cell>
          <cell r="C180" t="str">
            <v>86906</v>
          </cell>
          <cell r="D180" t="str">
            <v>TORNEIRA CROMADA DE MESA, 1/2 OU 3/4, PARA LAVATÓRIO, PADRÃO POPULAR - FORNECIMENTO E INSTALAÇÃO. AF_01/2020</v>
          </cell>
          <cell r="E180" t="str">
            <v>UN</v>
          </cell>
        </row>
        <row r="181">
          <cell r="A181" t="str">
            <v>1.12.3.</v>
          </cell>
          <cell r="B181" t="str">
            <v>CDHU</v>
          </cell>
          <cell r="C181" t="str">
            <v>03.04.020</v>
          </cell>
          <cell r="D181" t="str">
            <v>Demolição manual de revestimento cerâmico, incluindo a base</v>
          </cell>
          <cell r="E181" t="str">
            <v>M2</v>
          </cell>
        </row>
        <row r="182">
          <cell r="A182" t="str">
            <v>1.12.4.</v>
          </cell>
          <cell r="B182" t="str">
            <v>SINAPI</v>
          </cell>
          <cell r="C182" t="str">
            <v>97622</v>
          </cell>
          <cell r="D182" t="str">
            <v>DEMOLIÇÃO DE ALVENARIA DE BLOCO FURADO, DE FORMA MANUAL, SEM REAPROVEITAMENTO. AF_12/2017</v>
          </cell>
          <cell r="E182" t="str">
            <v>M3</v>
          </cell>
        </row>
        <row r="183">
          <cell r="A183" t="str">
            <v>1.12.5.</v>
          </cell>
          <cell r="B183" t="str">
            <v>EDIF</v>
          </cell>
          <cell r="C183" t="str">
            <v>01-03-03</v>
          </cell>
          <cell r="D183" t="str">
            <v>CORTE E CARREGAMENTO PARA BOTA-FORA, INCLUSIVE TRANSPORTE ATÉ 1KM</v>
          </cell>
          <cell r="E183" t="str">
            <v>M3</v>
          </cell>
        </row>
        <row r="184">
          <cell r="A184" t="str">
            <v>1.12.6.</v>
          </cell>
          <cell r="B184" t="str">
            <v>SINAPI</v>
          </cell>
          <cell r="C184" t="str">
            <v>97914</v>
          </cell>
          <cell r="D184" t="str">
            <v>TRANSPORTE COM CAMINHÃO BASCULANTE DE 6 M³, EM VIA URBANA PAVIMENTADA, DMT ATÉ 30 KM (UNIDADE: M3XKM). AF_07/2020</v>
          </cell>
          <cell r="E184" t="str">
            <v>M3XKM</v>
          </cell>
        </row>
        <row r="185">
          <cell r="A185" t="str">
            <v>1.12.7.</v>
          </cell>
          <cell r="B185" t="str">
            <v>SINAPI</v>
          </cell>
          <cell r="C185" t="str">
            <v>91785</v>
          </cell>
          <cell r="D185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185" t="str">
            <v>M</v>
          </cell>
        </row>
        <row r="186">
          <cell r="A186" t="str">
            <v>1.12.8.</v>
          </cell>
          <cell r="B186" t="str">
            <v>SINAPI-I</v>
          </cell>
          <cell r="C186" t="str">
            <v>6149</v>
          </cell>
          <cell r="D186" t="str">
            <v>SIFAO PLASTICO TIPO COPO PARA PIA OU LAVATORIO, 1 X 1.1/2 "</v>
          </cell>
          <cell r="E186" t="str">
            <v>UN</v>
          </cell>
        </row>
        <row r="187">
          <cell r="A187" t="str">
            <v>1.12.9.</v>
          </cell>
          <cell r="B187" t="str">
            <v>EDIF</v>
          </cell>
          <cell r="C187" t="str">
            <v>11-02-29</v>
          </cell>
          <cell r="D187" t="str">
            <v>AZULEJOS, JUNTA AMARRAÇÃO OU A PRUMO - ASSENTES COM ARGAMASSA COLANTE</v>
          </cell>
          <cell r="E187" t="str">
            <v>M2</v>
          </cell>
        </row>
        <row r="188">
          <cell r="A188" t="str">
            <v>1.12.10.</v>
          </cell>
          <cell r="B188" t="str">
            <v>EDIF</v>
          </cell>
          <cell r="C188" t="str">
            <v>09-07-01</v>
          </cell>
          <cell r="D188" t="str">
            <v>PONTO COM INTERRUPTOR SIMPLES - 1 TECLA, EM CAIXA 4"X2"</v>
          </cell>
          <cell r="E188" t="str">
            <v>UN</v>
          </cell>
        </row>
        <row r="189">
          <cell r="A189" t="str">
            <v>1.12.11.</v>
          </cell>
          <cell r="B189" t="str">
            <v>EDIF</v>
          </cell>
          <cell r="C189" t="str">
            <v>09-07-61</v>
          </cell>
          <cell r="D189" t="str">
            <v>PONTO COM TOMADA SIMPLES 110/220V - EM CONDULETE 3/4"</v>
          </cell>
          <cell r="E189" t="str">
            <v>UN</v>
          </cell>
        </row>
        <row r="190">
          <cell r="A190" t="str">
            <v>1.12.12.</v>
          </cell>
          <cell r="B190" t="str">
            <v>EDIF</v>
          </cell>
          <cell r="C190" t="str">
            <v>09-07-95</v>
          </cell>
          <cell r="D190" t="str">
            <v>PONTO DE LUZ - CONDULETE 3/4"</v>
          </cell>
          <cell r="E190" t="str">
            <v>UN</v>
          </cell>
        </row>
        <row r="191">
          <cell r="A191" t="str">
            <v>1.12.13.</v>
          </cell>
          <cell r="B191" t="str">
            <v>CDHU</v>
          </cell>
          <cell r="C191" t="str">
            <v>38.01.040</v>
          </cell>
          <cell r="D191" t="str">
            <v>Eletroduto de PVC rígido roscável de 3/4´ - com acessórios</v>
          </cell>
          <cell r="E191" t="str">
            <v>M</v>
          </cell>
        </row>
        <row r="192">
          <cell r="A192" t="str">
            <v>1.12.14.</v>
          </cell>
          <cell r="B192" t="str">
            <v>SINAPI</v>
          </cell>
          <cell r="C192" t="str">
            <v>91927</v>
          </cell>
          <cell r="D192" t="str">
            <v>CABO DE COBRE FLEXÍVEL ISOLADO, 2,5 MM², ANTI-CHAMA 0,6/1,0 KV, PARA CIRCUITOS TERMINAIS - FORNECIMENTO E INSTALAÇÃO. AF_12/2015</v>
          </cell>
          <cell r="E192" t="str">
            <v>M</v>
          </cell>
        </row>
        <row r="193">
          <cell r="A193" t="str">
            <v>1.12.15.</v>
          </cell>
          <cell r="B193" t="str">
            <v>SINAPI</v>
          </cell>
          <cell r="C193" t="str">
            <v>97584</v>
          </cell>
          <cell r="D193" t="str">
            <v>LUMINÁRIA TIPO CALHA, DE SOBREPOR, COM 1 LÂMPADA TUBULAR FLUORESCENTE DE 36 W, COM REATOR DE PARTIDA RÁPIDA - FORNECIMENTO E INSTALAÇÃO. AF_02/2020</v>
          </cell>
          <cell r="E193" t="str">
            <v>UN</v>
          </cell>
        </row>
        <row r="194">
          <cell r="A194" t="str">
            <v>1.12.16.</v>
          </cell>
          <cell r="B194" t="str">
            <v>SINAPI</v>
          </cell>
          <cell r="C194" t="str">
            <v>98307</v>
          </cell>
          <cell r="D194" t="str">
            <v>TOMADA DE REDE RJ45 - FORNECIMENTO E INSTALAÇÃO. AF_11/2019</v>
          </cell>
          <cell r="E194" t="str">
            <v>UN</v>
          </cell>
        </row>
        <row r="195">
          <cell r="A195" t="str">
            <v>1.12.17.</v>
          </cell>
          <cell r="B195" t="str">
            <v>SINAPI</v>
          </cell>
          <cell r="C195" t="str">
            <v>98308</v>
          </cell>
          <cell r="D195" t="str">
            <v>TOMADA PARA TELEFONE RJ11 - FORNECIMENTO E INSTALAÇÃO. AF_11/2019</v>
          </cell>
          <cell r="E195" t="str">
            <v>UN</v>
          </cell>
        </row>
        <row r="196">
          <cell r="A196" t="str">
            <v>1.12.18.</v>
          </cell>
          <cell r="B196" t="str">
            <v>EDIF</v>
          </cell>
          <cell r="C196" t="str">
            <v>07-60-01</v>
          </cell>
          <cell r="D196" t="str">
            <v>RETIRADA DE FOLHAS DE PORTA DE PASSAGEM OU JANELA</v>
          </cell>
          <cell r="E196" t="str">
            <v>UN</v>
          </cell>
        </row>
        <row r="197">
          <cell r="A197" t="str">
            <v>1.12.19.</v>
          </cell>
          <cell r="B197" t="str">
            <v>SINAPI-I</v>
          </cell>
          <cell r="C197" t="str">
            <v>39484</v>
          </cell>
          <cell r="D197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197" t="str">
            <v>UN</v>
          </cell>
        </row>
        <row r="198">
          <cell r="A198" t="str">
            <v>1.12.20.</v>
          </cell>
          <cell r="B198" t="str">
            <v>SINAPI</v>
          </cell>
          <cell r="C198" t="str">
            <v>102219</v>
          </cell>
          <cell r="D198" t="str">
            <v>PINTURA TINTA DE ACABAMENTO (PIGMENTADA) ESMALTE SINTÉTICO ACETINADO EM MADEIRA, 2 DEMÃOS. AF_01/2021</v>
          </cell>
          <cell r="E198" t="str">
            <v>M2</v>
          </cell>
        </row>
        <row r="199">
          <cell r="A199" t="str">
            <v>1.12.21.</v>
          </cell>
          <cell r="B199" t="str">
            <v>CDHU</v>
          </cell>
          <cell r="C199" t="str">
            <v>44.03.130</v>
          </cell>
          <cell r="D199" t="str">
            <v>Saboneteira tipo dispenser, para refil de 800 ml</v>
          </cell>
          <cell r="E199" t="str">
            <v>UN</v>
          </cell>
        </row>
        <row r="200">
          <cell r="A200" t="str">
            <v>1.12.22.</v>
          </cell>
          <cell r="B200" t="str">
            <v>CDHU</v>
          </cell>
          <cell r="C200" t="str">
            <v>44.03.180</v>
          </cell>
          <cell r="D200" t="str">
            <v>Dispenser toalheiro em ABS, para folhas</v>
          </cell>
          <cell r="E200" t="str">
            <v>UN</v>
          </cell>
        </row>
        <row r="201">
          <cell r="A201" t="str">
            <v>1.13.</v>
          </cell>
          <cell r="B201" t="str">
            <v>SINAPI</v>
          </cell>
          <cell r="D201" t="str">
            <v>SALA ACS - AGENTE COMUNITÁRIO DE SAÚDE</v>
          </cell>
          <cell r="E201" t="str">
            <v>-</v>
          </cell>
        </row>
        <row r="202">
          <cell r="A202" t="str">
            <v>1.13.1.</v>
          </cell>
          <cell r="B202" t="str">
            <v>SINAPI</v>
          </cell>
          <cell r="C202" t="str">
            <v>97622</v>
          </cell>
          <cell r="D202" t="str">
            <v>DEMOLIÇÃO DE ALVENARIA DE BLOCO FURADO, DE FORMA MANUAL, SEM REAPROVEITAMENTO. AF_12/2017</v>
          </cell>
          <cell r="E202" t="str">
            <v>M3</v>
          </cell>
        </row>
        <row r="203">
          <cell r="A203" t="str">
            <v>1.13.2.</v>
          </cell>
          <cell r="B203" t="str">
            <v>EDIF</v>
          </cell>
          <cell r="C203" t="str">
            <v>01-03-03</v>
          </cell>
          <cell r="D203" t="str">
            <v>CORTE E CARREGAMENTO PARA BOTA-FORA, INCLUSIVE TRANSPORTE ATÉ 1KM</v>
          </cell>
          <cell r="E203" t="str">
            <v>M3</v>
          </cell>
        </row>
        <row r="204">
          <cell r="A204" t="str">
            <v>1.13.3.</v>
          </cell>
          <cell r="B204" t="str">
            <v>SINAPI</v>
          </cell>
          <cell r="C204" t="str">
            <v>97914</v>
          </cell>
          <cell r="D204" t="str">
            <v>TRANSPORTE COM CAMINHÃO BASCULANTE DE 6 M³, EM VIA URBANA PAVIMENTADA, DMT ATÉ 30 KM (UNIDADE: M3XKM). AF_07/2020</v>
          </cell>
          <cell r="E204" t="str">
            <v>M3XKM</v>
          </cell>
        </row>
        <row r="205">
          <cell r="A205" t="str">
            <v>1.13.4.</v>
          </cell>
          <cell r="B205" t="str">
            <v>EDIF</v>
          </cell>
          <cell r="C205" t="str">
            <v>10-60-26</v>
          </cell>
          <cell r="D205" t="str">
            <v>RETIRADA DE CAIXAS SIFONADAS OU RALOS</v>
          </cell>
          <cell r="E205" t="str">
            <v>UN</v>
          </cell>
        </row>
        <row r="206">
          <cell r="A206" t="str">
            <v>1.13.5.</v>
          </cell>
          <cell r="B206" t="str">
            <v>CDHU</v>
          </cell>
          <cell r="C206" t="str">
            <v>04.11.140</v>
          </cell>
          <cell r="D206" t="str">
            <v>Retirada de sifão ou metais sanitários diversos</v>
          </cell>
          <cell r="E206" t="str">
            <v>UN</v>
          </cell>
        </row>
        <row r="207">
          <cell r="A207" t="str">
            <v>1.13.6.</v>
          </cell>
          <cell r="B207" t="str">
            <v>CDHU</v>
          </cell>
          <cell r="C207" t="str">
            <v>04.11.030</v>
          </cell>
          <cell r="D207" t="str">
            <v>Retirada de bancada incluindo pertences</v>
          </cell>
          <cell r="E207" t="str">
            <v>M2</v>
          </cell>
        </row>
        <row r="208">
          <cell r="A208" t="str">
            <v>1.13.7.</v>
          </cell>
          <cell r="B208" t="str">
            <v>CDHU</v>
          </cell>
          <cell r="C208" t="str">
            <v>14.11.271</v>
          </cell>
          <cell r="D208" t="str">
            <v>Alvenaria de bloco de concreto estrutural 19 x 19 x 39 cm - classe A</v>
          </cell>
          <cell r="E208" t="str">
            <v>M2</v>
          </cell>
        </row>
        <row r="209">
          <cell r="A209" t="str">
            <v>1.13.8.</v>
          </cell>
          <cell r="B209" t="str">
            <v>EDIF</v>
          </cell>
          <cell r="C209" t="str">
            <v>11-01-01</v>
          </cell>
          <cell r="D209" t="str">
            <v>CHAPISCO COMUM - ARGAMASSA DE CIMENTO E AREIA 1:3</v>
          </cell>
          <cell r="E209" t="str">
            <v>M2</v>
          </cell>
        </row>
        <row r="210">
          <cell r="A210" t="str">
            <v>1.13.9.</v>
          </cell>
          <cell r="B210" t="str">
            <v>EDIF</v>
          </cell>
          <cell r="C210" t="str">
            <v>11-01-08</v>
          </cell>
          <cell r="D210" t="str">
            <v>EMBOÇO - ARGAMASSA MISTA DE CIMENTO, CAL E AREIA 1:4/12</v>
          </cell>
          <cell r="E210" t="str">
            <v>M2</v>
          </cell>
        </row>
        <row r="211">
          <cell r="A211" t="str">
            <v>1.13.10.</v>
          </cell>
          <cell r="B211" t="str">
            <v>EDIF</v>
          </cell>
          <cell r="C211" t="str">
            <v>05-01-01</v>
          </cell>
          <cell r="D211" t="str">
            <v>ARGAMASSA IMPERMEABILIZANTE DE CIMENTO E AREIA (REBOCO IMPERMEÁVEL) - TRAÇO 1:3, ESPESSURA DE 20MM</v>
          </cell>
          <cell r="E211" t="str">
            <v>M2</v>
          </cell>
        </row>
        <row r="212">
          <cell r="A212" t="str">
            <v>1.13.11.</v>
          </cell>
          <cell r="B212" t="str">
            <v>EDIF</v>
          </cell>
          <cell r="C212" t="str">
            <v>08-02-13</v>
          </cell>
          <cell r="D212" t="str">
            <v>CP.13/22/23 - CAIXILHO EM FERRO PERFILADO - BASCULANTE</v>
          </cell>
          <cell r="E212" t="str">
            <v>M2</v>
          </cell>
        </row>
        <row r="213">
          <cell r="A213" t="str">
            <v>1.13.12.</v>
          </cell>
          <cell r="B213" t="str">
            <v>EDIF</v>
          </cell>
          <cell r="C213" t="str">
            <v>08-02-74</v>
          </cell>
          <cell r="D213" t="str">
            <v>EP.06 - GRADE DE PROTEÇÃO EM FERRO REDONDO</v>
          </cell>
          <cell r="E213" t="str">
            <v>M2</v>
          </cell>
        </row>
        <row r="214">
          <cell r="A214" t="str">
            <v>1.13.13.</v>
          </cell>
          <cell r="B214" t="str">
            <v>SINAPI</v>
          </cell>
          <cell r="C214" t="str">
            <v>100723</v>
          </cell>
          <cell r="D214" t="str">
            <v>PINTURA COM TINTA ALQUÍDICA DE FUNDO E ACABAMENTO (ESMALTE SINTÉTICO GRAFITE) PULVERIZADA SOBRE PERFIL METÁLICO EXECUTADO EM FÁBRICA (POR DEMÃO). AF_01/2020_P</v>
          </cell>
          <cell r="E214" t="str">
            <v>M2</v>
          </cell>
        </row>
        <row r="215">
          <cell r="A215" t="str">
            <v>1.13.14.</v>
          </cell>
          <cell r="B215" t="str">
            <v>EDIF</v>
          </cell>
          <cell r="C215" t="str">
            <v>09-07-01</v>
          </cell>
          <cell r="D215" t="str">
            <v>PONTO COM INTERRUPTOR SIMPLES - 1 TECLA, EM CAIXA 4"X2"</v>
          </cell>
          <cell r="E215" t="str">
            <v>UN</v>
          </cell>
        </row>
        <row r="216">
          <cell r="A216" t="str">
            <v>1.13.15.</v>
          </cell>
          <cell r="B216" t="str">
            <v>EDIF</v>
          </cell>
          <cell r="C216" t="str">
            <v>09-07-61</v>
          </cell>
          <cell r="D216" t="str">
            <v>PONTO COM TOMADA SIMPLES 110/220V - EM CONDULETE 3/4"</v>
          </cell>
          <cell r="E216" t="str">
            <v>UN</v>
          </cell>
        </row>
        <row r="217">
          <cell r="A217" t="str">
            <v>1.13.16.</v>
          </cell>
          <cell r="B217" t="str">
            <v>EDIF</v>
          </cell>
          <cell r="C217" t="str">
            <v>09-07-95</v>
          </cell>
          <cell r="D217" t="str">
            <v>PONTO DE LUZ - CONDULETE 3/4"</v>
          </cell>
          <cell r="E217" t="str">
            <v>UN</v>
          </cell>
        </row>
        <row r="218">
          <cell r="A218" t="str">
            <v>1.13.17.</v>
          </cell>
          <cell r="B218" t="str">
            <v>CDHU</v>
          </cell>
          <cell r="C218" t="str">
            <v>38.01.040</v>
          </cell>
          <cell r="D218" t="str">
            <v>Eletroduto de PVC rígido roscável de 3/4´ - com acessórios</v>
          </cell>
          <cell r="E218" t="str">
            <v>M</v>
          </cell>
        </row>
        <row r="219">
          <cell r="A219" t="str">
            <v>1.13.18.</v>
          </cell>
          <cell r="B219" t="str">
            <v>SINAPI</v>
          </cell>
          <cell r="C219" t="str">
            <v>91927</v>
          </cell>
          <cell r="D219" t="str">
            <v>CABO DE COBRE FLEXÍVEL ISOLADO, 2,5 MM², ANTI-CHAMA 0,6/1,0 KV, PARA CIRCUITOS TERMINAIS - FORNECIMENTO E INSTALAÇÃO. AF_12/2015</v>
          </cell>
          <cell r="E219" t="str">
            <v>M</v>
          </cell>
        </row>
        <row r="220">
          <cell r="A220" t="str">
            <v>1.13.19.</v>
          </cell>
          <cell r="B220" t="str">
            <v>SINAPI-I</v>
          </cell>
          <cell r="C220" t="str">
            <v>38110</v>
          </cell>
          <cell r="D220" t="str">
            <v>VARIADOR DE VELOCIDADE PARA VENTILADOR 127 V, 150 W (APENAS MODULO)</v>
          </cell>
          <cell r="E220" t="str">
            <v>UN</v>
          </cell>
        </row>
        <row r="221">
          <cell r="A221" t="str">
            <v>1.13.20.</v>
          </cell>
          <cell r="B221" t="str">
            <v>SINAPI</v>
          </cell>
          <cell r="C221" t="str">
            <v>88264</v>
          </cell>
          <cell r="D221" t="str">
            <v>ELETRICISTA COM ENCARGOS COMPLEMENTARES</v>
          </cell>
          <cell r="E221" t="str">
            <v>H</v>
          </cell>
        </row>
        <row r="222">
          <cell r="A222" t="str">
            <v>1.13.21.</v>
          </cell>
          <cell r="B222" t="str">
            <v>SINAPI</v>
          </cell>
          <cell r="C222" t="str">
            <v>97584</v>
          </cell>
          <cell r="D222" t="str">
            <v>LUMINÁRIA TIPO CALHA, DE SOBREPOR, COM 1 LÂMPADA TUBULAR FLUORESCENTE DE 36 W, COM REATOR DE PARTIDA RÁPIDA - FORNECIMENTO E INSTALAÇÃO. AF_02/2020</v>
          </cell>
          <cell r="E222" t="str">
            <v>UN</v>
          </cell>
        </row>
        <row r="223">
          <cell r="A223" t="str">
            <v>1.13.22.</v>
          </cell>
          <cell r="B223" t="str">
            <v>SINAPI</v>
          </cell>
          <cell r="C223" t="str">
            <v>98307</v>
          </cell>
          <cell r="D223" t="str">
            <v>TOMADA DE REDE RJ45 - FORNECIMENTO E INSTALAÇÃO. AF_11/2019</v>
          </cell>
          <cell r="E223" t="str">
            <v>UN</v>
          </cell>
        </row>
        <row r="224">
          <cell r="A224" t="str">
            <v>1.13.23.</v>
          </cell>
          <cell r="B224" t="str">
            <v>SINAPI</v>
          </cell>
          <cell r="C224" t="str">
            <v>98308</v>
          </cell>
          <cell r="D224" t="str">
            <v>TOMADA PARA TELEFONE RJ11 - FORNECIMENTO E INSTALAÇÃO. AF_11/2019</v>
          </cell>
          <cell r="E224" t="str">
            <v>UN</v>
          </cell>
        </row>
        <row r="225">
          <cell r="A225" t="str">
            <v>1.13.24.</v>
          </cell>
          <cell r="B225" t="str">
            <v>EDIF</v>
          </cell>
          <cell r="C225" t="str">
            <v>07-60-01</v>
          </cell>
          <cell r="D225" t="str">
            <v>RETIRADA DE FOLHAS DE PORTA DE PASSAGEM OU JANELA</v>
          </cell>
          <cell r="E225" t="str">
            <v>UN</v>
          </cell>
        </row>
        <row r="226">
          <cell r="A226" t="str">
            <v>1.13.25.</v>
          </cell>
          <cell r="B226" t="str">
            <v>SINAPI-I</v>
          </cell>
          <cell r="C226" t="str">
            <v>39484</v>
          </cell>
          <cell r="D226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226" t="str">
            <v>UN</v>
          </cell>
        </row>
        <row r="227">
          <cell r="A227" t="str">
            <v>1.13.26.</v>
          </cell>
          <cell r="B227" t="str">
            <v>SINAPI</v>
          </cell>
          <cell r="C227" t="str">
            <v>102219</v>
          </cell>
          <cell r="D227" t="str">
            <v>PINTURA TINTA DE ACABAMENTO (PIGMENTADA) ESMALTE SINTÉTICO ACETINADO EM MADEIRA, 2 DEMÃOS. AF_01/2021</v>
          </cell>
          <cell r="E227" t="str">
            <v>M2</v>
          </cell>
        </row>
        <row r="228">
          <cell r="A228" t="str">
            <v>1.14.</v>
          </cell>
          <cell r="B228" t="str">
            <v>SINAPI</v>
          </cell>
          <cell r="D228" t="str">
            <v>CONSULTÓRIO 01</v>
          </cell>
          <cell r="E228" t="str">
            <v>-</v>
          </cell>
        </row>
        <row r="229">
          <cell r="A229" t="str">
            <v>1.14.1.</v>
          </cell>
          <cell r="B229" t="str">
            <v>SINAPI</v>
          </cell>
          <cell r="C229" t="str">
            <v>97622</v>
          </cell>
          <cell r="D229" t="str">
            <v>DEMOLIÇÃO DE ALVENARIA DE BLOCO FURADO, DE FORMA MANUAL, SEM REAPROVEITAMENTO. AF_12/2017</v>
          </cell>
          <cell r="E229" t="str">
            <v>M3</v>
          </cell>
        </row>
        <row r="230">
          <cell r="A230" t="str">
            <v>1.14.2.</v>
          </cell>
          <cell r="B230" t="str">
            <v>EDIF</v>
          </cell>
          <cell r="C230" t="str">
            <v>01-03-03</v>
          </cell>
          <cell r="D230" t="str">
            <v>CORTE E CARREGAMENTO PARA BOTA-FORA, INCLUSIVE TRANSPORTE ATÉ 1KM</v>
          </cell>
          <cell r="E230" t="str">
            <v>M3</v>
          </cell>
        </row>
        <row r="231">
          <cell r="A231" t="str">
            <v>1.14.3.</v>
          </cell>
          <cell r="B231" t="str">
            <v>SINAPI</v>
          </cell>
          <cell r="C231" t="str">
            <v>97914</v>
          </cell>
          <cell r="D231" t="str">
            <v>TRANSPORTE COM CAMINHÃO BASCULANTE DE 6 M³, EM VIA URBANA PAVIMENTADA, DMT ATÉ 30 KM (UNIDADE: M3XKM). AF_07/2020</v>
          </cell>
          <cell r="E231" t="str">
            <v>M3XKM</v>
          </cell>
        </row>
        <row r="232">
          <cell r="A232" t="str">
            <v>1.14.4.</v>
          </cell>
          <cell r="B232" t="str">
            <v>EDIF</v>
          </cell>
          <cell r="C232" t="str">
            <v>08-02-13</v>
          </cell>
          <cell r="D232" t="str">
            <v>CP.13/22/23 - CAIXILHO EM FERRO PERFILADO - BASCULANTE</v>
          </cell>
          <cell r="E232" t="str">
            <v>M2</v>
          </cell>
        </row>
        <row r="233">
          <cell r="A233" t="str">
            <v>1.14.5.</v>
          </cell>
          <cell r="B233" t="str">
            <v>EDIF</v>
          </cell>
          <cell r="C233" t="str">
            <v>08-02-74</v>
          </cell>
          <cell r="D233" t="str">
            <v>EP.06 - GRADE DE PROTEÇÃO EM FERRO REDONDO</v>
          </cell>
          <cell r="E233" t="str">
            <v>M2</v>
          </cell>
        </row>
        <row r="234">
          <cell r="A234" t="str">
            <v>1.14.6.</v>
          </cell>
          <cell r="B234" t="str">
            <v>SINAPI</v>
          </cell>
          <cell r="C234" t="str">
            <v>100723</v>
          </cell>
          <cell r="D234" t="str">
            <v>PINTURA COM TINTA ALQUÍDICA DE FUNDO E ACABAMENTO (ESMALTE SINTÉTICO GRAFITE) PULVERIZADA SOBRE PERFIL METÁLICO EXECUTADO EM FÁBRICA (POR DEMÃO). AF_01/2020_P</v>
          </cell>
          <cell r="E234" t="str">
            <v>M2</v>
          </cell>
        </row>
        <row r="235">
          <cell r="A235" t="str">
            <v>1.14.7.</v>
          </cell>
          <cell r="B235" t="str">
            <v>EDIF</v>
          </cell>
          <cell r="C235" t="str">
            <v>07-60-01</v>
          </cell>
          <cell r="D235" t="str">
            <v>RETIRADA DE FOLHAS DE PORTA DE PASSAGEM OU JANELA</v>
          </cell>
          <cell r="E235" t="str">
            <v>UN</v>
          </cell>
        </row>
        <row r="236">
          <cell r="A236" t="str">
            <v>1.14.8.</v>
          </cell>
          <cell r="B236" t="str">
            <v>SINAPI-I</v>
          </cell>
          <cell r="C236" t="str">
            <v>39484</v>
          </cell>
          <cell r="D236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236" t="str">
            <v>UN</v>
          </cell>
        </row>
        <row r="237">
          <cell r="A237" t="str">
            <v>1.14.9.</v>
          </cell>
          <cell r="B237" t="str">
            <v>SINAPI</v>
          </cell>
          <cell r="C237" t="str">
            <v>102219</v>
          </cell>
          <cell r="D237" t="str">
            <v>PINTURA TINTA DE ACABAMENTO (PIGMENTADA) ESMALTE SINTÉTICO ACETINADO EM MADEIRA, 2 DEMÃOS. AF_01/2021</v>
          </cell>
          <cell r="E237" t="str">
            <v>M2</v>
          </cell>
        </row>
        <row r="238">
          <cell r="A238" t="str">
            <v>1.14.10.</v>
          </cell>
          <cell r="B238" t="str">
            <v>SINAPI</v>
          </cell>
          <cell r="C238" t="str">
            <v>86906</v>
          </cell>
          <cell r="D238" t="str">
            <v>TORNEIRA CROMADA DE MESA, 1/2 OU 3/4, PARA LAVATÓRIO, PADRÃO POPULAR - FORNECIMENTO E INSTALAÇÃO. AF_01/2020</v>
          </cell>
          <cell r="E238" t="str">
            <v>UN</v>
          </cell>
        </row>
        <row r="239">
          <cell r="A239" t="str">
            <v>1.14.11.</v>
          </cell>
          <cell r="B239" t="str">
            <v>SINAPI-I</v>
          </cell>
          <cell r="C239" t="str">
            <v>6149</v>
          </cell>
          <cell r="D239" t="str">
            <v>SIFAO PLASTICO TIPO COPO PARA PIA OU LAVATORIO, 1 X 1.1/2 "</v>
          </cell>
          <cell r="E239" t="str">
            <v>UN</v>
          </cell>
        </row>
        <row r="240">
          <cell r="A240" t="str">
            <v>1.14.12.</v>
          </cell>
          <cell r="B240" t="str">
            <v>EDIF</v>
          </cell>
          <cell r="C240" t="str">
            <v>11-02-29</v>
          </cell>
          <cell r="D240" t="str">
            <v>AZULEJOS, JUNTA AMARRAÇÃO OU A PRUMO - ASSENTES COM ARGAMASSA COLANTE</v>
          </cell>
          <cell r="E240" t="str">
            <v>M2</v>
          </cell>
        </row>
        <row r="241">
          <cell r="A241" t="str">
            <v>1.14.13.</v>
          </cell>
          <cell r="B241" t="str">
            <v>EDIF</v>
          </cell>
          <cell r="C241" t="str">
            <v>10-13-08</v>
          </cell>
          <cell r="D241" t="str">
            <v>LAVATÓRIO DE LOUÇA BRANCA, SEM COLUNA, CAPACIDADE MÍNIMA 5L, EXCLUSIVE TORNEIRA</v>
          </cell>
          <cell r="E241" t="str">
            <v>UN</v>
          </cell>
        </row>
        <row r="242">
          <cell r="A242" t="str">
            <v>1.14.14.</v>
          </cell>
          <cell r="B242" t="str">
            <v>CDHU</v>
          </cell>
          <cell r="C242" t="str">
            <v>14.11.271</v>
          </cell>
          <cell r="D242" t="str">
            <v>Alvenaria de bloco de concreto estrutural 19 x 19 x 39 cm - classe A</v>
          </cell>
          <cell r="E242" t="str">
            <v>M2</v>
          </cell>
        </row>
        <row r="243">
          <cell r="A243" t="str">
            <v>1.14.15.</v>
          </cell>
          <cell r="B243" t="str">
            <v>EDIF</v>
          </cell>
          <cell r="C243" t="str">
            <v>11-01-01</v>
          </cell>
          <cell r="D243" t="str">
            <v>CHAPISCO COMUM - ARGAMASSA DE CIMENTO E AREIA 1:3</v>
          </cell>
          <cell r="E243" t="str">
            <v>M2</v>
          </cell>
        </row>
        <row r="244">
          <cell r="A244" t="str">
            <v>1.14.16.</v>
          </cell>
          <cell r="B244" t="str">
            <v>EDIF</v>
          </cell>
          <cell r="C244" t="str">
            <v>11-01-08</v>
          </cell>
          <cell r="D244" t="str">
            <v>EMBOÇO - ARGAMASSA MISTA DE CIMENTO, CAL E AREIA 1:4/12</v>
          </cell>
          <cell r="E244" t="str">
            <v>M2</v>
          </cell>
        </row>
        <row r="245">
          <cell r="A245" t="str">
            <v>1.14.17.</v>
          </cell>
          <cell r="B245" t="str">
            <v>EDIF</v>
          </cell>
          <cell r="C245" t="str">
            <v>05-01-01</v>
          </cell>
          <cell r="D245" t="str">
            <v>ARGAMASSA IMPERMEABILIZANTE DE CIMENTO E AREIA (REBOCO IMPERMEÁVEL) - TRAÇO 1:3, ESPESSURA DE 20MM</v>
          </cell>
          <cell r="E245" t="str">
            <v>M2</v>
          </cell>
        </row>
        <row r="246">
          <cell r="A246" t="str">
            <v>1.14.18.</v>
          </cell>
          <cell r="B246" t="str">
            <v>EDIF</v>
          </cell>
          <cell r="C246" t="str">
            <v>09-07-01</v>
          </cell>
          <cell r="D246" t="str">
            <v>PONTO COM INTERRUPTOR SIMPLES - 1 TECLA, EM CAIXA 4"X2"</v>
          </cell>
          <cell r="E246" t="str">
            <v>UN</v>
          </cell>
        </row>
        <row r="247">
          <cell r="A247" t="str">
            <v>1.14.19.</v>
          </cell>
          <cell r="B247" t="str">
            <v>EDIF</v>
          </cell>
          <cell r="C247" t="str">
            <v>09-07-61</v>
          </cell>
          <cell r="D247" t="str">
            <v>PONTO COM TOMADA SIMPLES 110/220V - EM CONDULETE 3/4"</v>
          </cell>
          <cell r="E247" t="str">
            <v>UN</v>
          </cell>
        </row>
        <row r="248">
          <cell r="A248" t="str">
            <v>1.14.20.</v>
          </cell>
          <cell r="B248" t="str">
            <v>EDIF</v>
          </cell>
          <cell r="C248" t="str">
            <v>09-07-95</v>
          </cell>
          <cell r="D248" t="str">
            <v>PONTO DE LUZ - CONDULETE 3/4"</v>
          </cell>
          <cell r="E248" t="str">
            <v>UN</v>
          </cell>
        </row>
        <row r="249">
          <cell r="A249" t="str">
            <v>1.14.21.</v>
          </cell>
          <cell r="B249" t="str">
            <v>CDHU</v>
          </cell>
          <cell r="C249" t="str">
            <v>38.01.040</v>
          </cell>
          <cell r="D249" t="str">
            <v>Eletroduto de PVC rígido roscável de 3/4´ - com acessórios</v>
          </cell>
          <cell r="E249" t="str">
            <v>M</v>
          </cell>
        </row>
        <row r="250">
          <cell r="A250" t="str">
            <v>1.14.22.</v>
          </cell>
          <cell r="B250" t="str">
            <v>SINAPI</v>
          </cell>
          <cell r="C250" t="str">
            <v>91927</v>
          </cell>
          <cell r="D250" t="str">
            <v>CABO DE COBRE FLEXÍVEL ISOLADO, 2,5 MM², ANTI-CHAMA 0,6/1,0 KV, PARA CIRCUITOS TERMINAIS - FORNECIMENTO E INSTALAÇÃO. AF_12/2015</v>
          </cell>
          <cell r="E250" t="str">
            <v>M</v>
          </cell>
        </row>
        <row r="251">
          <cell r="A251" t="str">
            <v>1.14.23.</v>
          </cell>
          <cell r="B251" t="str">
            <v>SINAPI</v>
          </cell>
          <cell r="C251" t="str">
            <v>97584</v>
          </cell>
          <cell r="D251" t="str">
            <v>LUMINÁRIA TIPO CALHA, DE SOBREPOR, COM 1 LÂMPADA TUBULAR FLUORESCENTE DE 36 W, COM REATOR DE PARTIDA RÁPIDA - FORNECIMENTO E INSTALAÇÃO. AF_02/2020</v>
          </cell>
          <cell r="E251" t="str">
            <v>UN</v>
          </cell>
        </row>
        <row r="252">
          <cell r="A252" t="str">
            <v>1.14.24.</v>
          </cell>
          <cell r="B252" t="str">
            <v>SINAPI</v>
          </cell>
          <cell r="C252" t="str">
            <v>98307</v>
          </cell>
          <cell r="D252" t="str">
            <v>TOMADA DE REDE RJ45 - FORNECIMENTO E INSTALAÇÃO. AF_11/2019</v>
          </cell>
          <cell r="E252" t="str">
            <v>UN</v>
          </cell>
        </row>
        <row r="253">
          <cell r="A253" t="str">
            <v>1.14.25.</v>
          </cell>
          <cell r="B253" t="str">
            <v>SINAPI</v>
          </cell>
          <cell r="C253" t="str">
            <v>98308</v>
          </cell>
          <cell r="D253" t="str">
            <v>TOMADA PARA TELEFONE RJ11 - FORNECIMENTO E INSTALAÇÃO. AF_11/2019</v>
          </cell>
          <cell r="E253" t="str">
            <v>UN</v>
          </cell>
        </row>
        <row r="254">
          <cell r="A254" t="str">
            <v>1.14.26.</v>
          </cell>
          <cell r="B254" t="str">
            <v>CDHU</v>
          </cell>
          <cell r="C254" t="str">
            <v>44.03.130</v>
          </cell>
          <cell r="D254" t="str">
            <v>Saboneteira tipo dispenser, para refil de 800 ml</v>
          </cell>
          <cell r="E254" t="str">
            <v>UN</v>
          </cell>
        </row>
        <row r="255">
          <cell r="A255" t="str">
            <v>1.14.27.</v>
          </cell>
          <cell r="B255" t="str">
            <v>CDHU</v>
          </cell>
          <cell r="C255" t="str">
            <v>44.03.180</v>
          </cell>
          <cell r="D255" t="str">
            <v>Dispenser toalheiro em ABS, para folhas</v>
          </cell>
          <cell r="E255" t="str">
            <v>UN</v>
          </cell>
        </row>
        <row r="256">
          <cell r="A256" t="str">
            <v>1.15.</v>
          </cell>
          <cell r="B256" t="str">
            <v>SINAPI</v>
          </cell>
          <cell r="D256" t="str">
            <v>BANHEIRO FEMININO - FUNCIONÁRIOS</v>
          </cell>
          <cell r="E256" t="str">
            <v>-</v>
          </cell>
        </row>
        <row r="257">
          <cell r="A257" t="str">
            <v>1.15.1.</v>
          </cell>
          <cell r="B257" t="str">
            <v>EDIF</v>
          </cell>
          <cell r="C257" t="str">
            <v>10-60-40</v>
          </cell>
          <cell r="D257" t="str">
            <v>RETIRADA DE SIFÕES</v>
          </cell>
          <cell r="E257" t="str">
            <v>UN</v>
          </cell>
        </row>
        <row r="258">
          <cell r="A258" t="str">
            <v>1.15.2.</v>
          </cell>
          <cell r="B258" t="str">
            <v>EDIF</v>
          </cell>
          <cell r="C258" t="str">
            <v>10-60-42</v>
          </cell>
          <cell r="D258" t="str">
            <v>RETIRADA DE TORNEIRAS</v>
          </cell>
          <cell r="E258" t="str">
            <v>UN</v>
          </cell>
        </row>
        <row r="259">
          <cell r="A259" t="str">
            <v>1.15.3.</v>
          </cell>
          <cell r="B259" t="str">
            <v>CDHU</v>
          </cell>
          <cell r="C259" t="str">
            <v>04.11.020</v>
          </cell>
          <cell r="D259" t="str">
            <v>Retirada de aparelho sanitário incluindo acessórios</v>
          </cell>
          <cell r="E259" t="str">
            <v>UN</v>
          </cell>
        </row>
        <row r="260">
          <cell r="A260" t="str">
            <v>1.15.4.</v>
          </cell>
          <cell r="B260" t="str">
            <v>EDIF</v>
          </cell>
          <cell r="C260" t="str">
            <v>05-03-12</v>
          </cell>
          <cell r="D260" t="str">
            <v>IMPERMEABILIZAÇÃO A BASE DE EMULSÃO ASFÁLTICA - ESTRUTURADA COM TECIDO POLIÉSTER - 2 CAMADAS DE ESTRUTURANTE</v>
          </cell>
          <cell r="E260" t="str">
            <v>M2</v>
          </cell>
        </row>
        <row r="261">
          <cell r="A261" t="str">
            <v>1.15.5.</v>
          </cell>
          <cell r="B261" t="str">
            <v>SINAPI</v>
          </cell>
          <cell r="C261" t="str">
            <v>91790</v>
          </cell>
          <cell r="D261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261" t="str">
            <v>M</v>
          </cell>
        </row>
        <row r="262">
          <cell r="A262" t="str">
            <v>1.15.6.</v>
          </cell>
          <cell r="B262" t="str">
            <v>SINAPI</v>
          </cell>
          <cell r="C262" t="str">
            <v>91792</v>
          </cell>
          <cell r="D262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262" t="str">
            <v>M</v>
          </cell>
        </row>
        <row r="263">
          <cell r="A263" t="str">
            <v>1.15.7.</v>
          </cell>
          <cell r="B263" t="str">
            <v>EDIF</v>
          </cell>
          <cell r="C263" t="str">
            <v>10-05-05</v>
          </cell>
          <cell r="D263" t="str">
            <v>REGISTRO DE GAVETA, METAL AMARELO - 1 1/2"</v>
          </cell>
          <cell r="E263" t="str">
            <v>UN</v>
          </cell>
        </row>
        <row r="264">
          <cell r="A264" t="str">
            <v>1.15.8.</v>
          </cell>
          <cell r="B264" t="str">
            <v>EDIF</v>
          </cell>
          <cell r="C264" t="str">
            <v>10-05-31</v>
          </cell>
          <cell r="D264" t="str">
            <v>REGISTRO DE GAVETA, METAL CROMADO - 3/4"</v>
          </cell>
          <cell r="E264" t="str">
            <v>UN</v>
          </cell>
        </row>
        <row r="265">
          <cell r="A265" t="str">
            <v>1.15.9.</v>
          </cell>
          <cell r="B265" t="str">
            <v>SINAPI</v>
          </cell>
          <cell r="C265" t="str">
            <v>89709</v>
          </cell>
          <cell r="D265" t="str">
            <v>RALO SIFONADO, PVC, DN 100 X 40 MM, JUNTA SOLDÁVEL, FORNECIDO E INSTALADO EM RAMAL DE DESCARGA OU EM RAMAL DE ESGOTO SANITÁRIO. AF_12/2014</v>
          </cell>
          <cell r="E265" t="str">
            <v>UN</v>
          </cell>
        </row>
        <row r="266">
          <cell r="A266" t="str">
            <v>1.15.10.</v>
          </cell>
          <cell r="B266" t="str">
            <v>SINAPI</v>
          </cell>
          <cell r="C266" t="str">
            <v>86906</v>
          </cell>
          <cell r="D266" t="str">
            <v>TORNEIRA CROMADA DE MESA, 1/2 OU 3/4, PARA LAVATÓRIO, PADRÃO POPULAR - FORNECIMENTO E INSTALAÇÃO. AF_01/2020</v>
          </cell>
          <cell r="E266" t="str">
            <v>UN</v>
          </cell>
        </row>
        <row r="267">
          <cell r="A267" t="str">
            <v>1.15.11.</v>
          </cell>
          <cell r="B267" t="str">
            <v>SINAPI-I</v>
          </cell>
          <cell r="C267" t="str">
            <v>6149</v>
          </cell>
          <cell r="D267" t="str">
            <v>SIFAO PLASTICO TIPO COPO PARA PIA OU LAVATORIO, 1 X 1.1/2 "</v>
          </cell>
          <cell r="E267" t="str">
            <v>UN</v>
          </cell>
        </row>
        <row r="268">
          <cell r="A268" t="str">
            <v>1.15.12.</v>
          </cell>
          <cell r="B268" t="str">
            <v>EDIF</v>
          </cell>
          <cell r="C268" t="str">
            <v>07-60-01</v>
          </cell>
          <cell r="D268" t="str">
            <v>RETIRADA DE FOLHAS DE PORTA DE PASSAGEM OU JANELA</v>
          </cell>
          <cell r="E268" t="str">
            <v>UN</v>
          </cell>
        </row>
        <row r="269">
          <cell r="A269" t="str">
            <v>1.15.13.</v>
          </cell>
          <cell r="B269" t="str">
            <v>EDIF</v>
          </cell>
          <cell r="C269" t="str">
            <v>10-13-03</v>
          </cell>
          <cell r="D269" t="str">
            <v>BACIA SANITÁRIA COM CAIXA ACOPLADA DE LOUÇA BRANCA</v>
          </cell>
          <cell r="E269" t="str">
            <v>UN</v>
          </cell>
        </row>
        <row r="270">
          <cell r="A270" t="str">
            <v>1.15.14.</v>
          </cell>
          <cell r="B270" t="str">
            <v>CDHU</v>
          </cell>
          <cell r="C270" t="str">
            <v>44.20.280</v>
          </cell>
          <cell r="D270" t="str">
            <v>Tampa de plástico para bacia sanitária</v>
          </cell>
          <cell r="E270" t="str">
            <v>UN</v>
          </cell>
        </row>
        <row r="271">
          <cell r="A271" t="str">
            <v>1.15.15.</v>
          </cell>
          <cell r="B271" t="str">
            <v>EDIF</v>
          </cell>
          <cell r="C271" t="str">
            <v>10-13-08</v>
          </cell>
          <cell r="D271" t="str">
            <v>LAVATÓRIO DE LOUÇA BRANCA, SEM COLUNA, CAPACIDADE MÍNIMA 5L, EXCLUSIVE TORNEIRA</v>
          </cell>
          <cell r="E271" t="str">
            <v>UN</v>
          </cell>
        </row>
        <row r="272">
          <cell r="A272" t="str">
            <v>1.15.16.</v>
          </cell>
          <cell r="B272" t="str">
            <v>SINAPI-I</v>
          </cell>
          <cell r="C272" t="str">
            <v>39484</v>
          </cell>
          <cell r="D272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272" t="str">
            <v>UN</v>
          </cell>
        </row>
        <row r="273">
          <cell r="A273" t="str">
            <v>1.15.17.</v>
          </cell>
          <cell r="B273" t="str">
            <v>EDIF</v>
          </cell>
          <cell r="C273" t="str">
            <v>11-02-29</v>
          </cell>
          <cell r="D273" t="str">
            <v>AZULEJOS, JUNTA AMARRAÇÃO OU A PRUMO - ASSENTES COM ARGAMASSA COLANTE</v>
          </cell>
          <cell r="E273" t="str">
            <v>M2</v>
          </cell>
        </row>
        <row r="274">
          <cell r="A274" t="str">
            <v>1.15.18.</v>
          </cell>
          <cell r="B274" t="str">
            <v>SINAPI-I</v>
          </cell>
          <cell r="C274" t="str">
            <v>39482</v>
          </cell>
          <cell r="D274" t="str">
            <v>KIT PORTA PRONTA DE MADEIRA, FOLHA LEVE (NBR 15930) DE 600 X 2100 MM OU 700 X 2100 MM, DE 35 MM A 40 MM DE ESPESSURA, COM MARCO EM ACO, NUCLEO COLMEIA, CAPA LISA EM HDF, ACABAMENTO MELAMINICO BRANCO (INCLUI MARCO, ALIZARES, DOBRADICAS E FECHADURA)</v>
          </cell>
          <cell r="E274" t="str">
            <v>UN</v>
          </cell>
        </row>
        <row r="275">
          <cell r="A275" t="str">
            <v>1.15.19.</v>
          </cell>
          <cell r="B275" t="str">
            <v>SINAPI</v>
          </cell>
          <cell r="C275" t="str">
            <v>102219</v>
          </cell>
          <cell r="D275" t="str">
            <v>PINTURA TINTA DE ACABAMENTO (PIGMENTADA) ESMALTE SINTÉTICO ACETINADO EM MADEIRA, 2 DEMÃOS. AF_01/2021</v>
          </cell>
          <cell r="E275" t="str">
            <v>M2</v>
          </cell>
        </row>
        <row r="276">
          <cell r="A276" t="str">
            <v>1.15.20.</v>
          </cell>
          <cell r="B276" t="str">
            <v>EDIF</v>
          </cell>
          <cell r="C276" t="str">
            <v>09-07-01</v>
          </cell>
          <cell r="D276" t="str">
            <v>PONTO COM INTERRUPTOR SIMPLES - 1 TECLA, EM CAIXA 4"X2"</v>
          </cell>
          <cell r="E276" t="str">
            <v>UN</v>
          </cell>
        </row>
        <row r="277">
          <cell r="A277" t="str">
            <v>1.15.21.</v>
          </cell>
          <cell r="B277" t="str">
            <v>EDIF</v>
          </cell>
          <cell r="C277" t="str">
            <v>09-07-61</v>
          </cell>
          <cell r="D277" t="str">
            <v>PONTO COM TOMADA SIMPLES 110/220V - EM CONDULETE 3/4"</v>
          </cell>
          <cell r="E277" t="str">
            <v>UN</v>
          </cell>
        </row>
        <row r="278">
          <cell r="A278" t="str">
            <v>1.15.22.</v>
          </cell>
          <cell r="B278" t="str">
            <v>EDIF</v>
          </cell>
          <cell r="C278" t="str">
            <v>09-07-95</v>
          </cell>
          <cell r="D278" t="str">
            <v>PONTO DE LUZ - CONDULETE 3/4"</v>
          </cell>
          <cell r="E278" t="str">
            <v>UN</v>
          </cell>
        </row>
        <row r="279">
          <cell r="A279" t="str">
            <v>1.15.23.</v>
          </cell>
          <cell r="B279" t="str">
            <v>CDHU</v>
          </cell>
          <cell r="C279" t="str">
            <v>38.01.040</v>
          </cell>
          <cell r="D279" t="str">
            <v>Eletroduto de PVC rígido roscável de 3/4´ - com acessórios</v>
          </cell>
          <cell r="E279" t="str">
            <v>M</v>
          </cell>
        </row>
        <row r="280">
          <cell r="A280" t="str">
            <v>1.15.24.</v>
          </cell>
          <cell r="B280" t="str">
            <v>SINAPI</v>
          </cell>
          <cell r="C280" t="str">
            <v>91927</v>
          </cell>
          <cell r="D280" t="str">
            <v>CABO DE COBRE FLEXÍVEL ISOLADO, 2,5 MM², ANTI-CHAMA 0,6/1,0 KV, PARA CIRCUITOS TERMINAIS - FORNECIMENTO E INSTALAÇÃO. AF_12/2015</v>
          </cell>
          <cell r="E280" t="str">
            <v>M</v>
          </cell>
        </row>
        <row r="281">
          <cell r="A281" t="str">
            <v>1.15.25.</v>
          </cell>
          <cell r="B281" t="str">
            <v>SINAPI</v>
          </cell>
          <cell r="C281" t="str">
            <v>97584</v>
          </cell>
          <cell r="D281" t="str">
            <v>LUMINÁRIA TIPO CALHA, DE SOBREPOR, COM 1 LÂMPADA TUBULAR FLUORESCENTE DE 36 W, COM REATOR DE PARTIDA RÁPIDA - FORNECIMENTO E INSTALAÇÃO. AF_02/2020</v>
          </cell>
          <cell r="E281" t="str">
            <v>UN</v>
          </cell>
        </row>
        <row r="282">
          <cell r="A282" t="str">
            <v>1.15.26.</v>
          </cell>
          <cell r="B282" t="str">
            <v>EDIF</v>
          </cell>
          <cell r="C282" t="str">
            <v>14-01-70</v>
          </cell>
          <cell r="D282" t="str">
            <v>ESPELHO COMUM - ESPESSURA 3MM</v>
          </cell>
          <cell r="E282" t="str">
            <v>M2</v>
          </cell>
        </row>
        <row r="283">
          <cell r="A283" t="str">
            <v>1.15.27.</v>
          </cell>
          <cell r="B283" t="str">
            <v>CDHU</v>
          </cell>
          <cell r="C283" t="str">
            <v>44.03.130</v>
          </cell>
          <cell r="D283" t="str">
            <v>Saboneteira tipo dispenser, para refil de 800 ml</v>
          </cell>
          <cell r="E283" t="str">
            <v>UN</v>
          </cell>
        </row>
        <row r="284">
          <cell r="A284" t="str">
            <v>1.15.28.</v>
          </cell>
          <cell r="B284" t="str">
            <v>CDHU</v>
          </cell>
          <cell r="C284" t="str">
            <v>44.03.050</v>
          </cell>
          <cell r="D284" t="str">
            <v>Dispenser papel higiênico em ABS para rolão 300 / 600 m, com visor</v>
          </cell>
          <cell r="E284" t="str">
            <v>UN</v>
          </cell>
        </row>
        <row r="285">
          <cell r="A285" t="str">
            <v>1.15.29.</v>
          </cell>
          <cell r="B285" t="str">
            <v>CDHU</v>
          </cell>
          <cell r="C285" t="str">
            <v>44.03.180</v>
          </cell>
          <cell r="D285" t="str">
            <v>Dispenser toalheiro em ABS, para folhas</v>
          </cell>
          <cell r="E285" t="str">
            <v>UN</v>
          </cell>
        </row>
        <row r="286">
          <cell r="A286" t="str">
            <v>1.16.</v>
          </cell>
          <cell r="B286" t="str">
            <v>SINAPI</v>
          </cell>
          <cell r="D286" t="str">
            <v>CURATIVO</v>
          </cell>
          <cell r="E286" t="str">
            <v>-</v>
          </cell>
        </row>
        <row r="287">
          <cell r="A287" t="str">
            <v>1.16.1.</v>
          </cell>
          <cell r="B287" t="str">
            <v>SINAPI</v>
          </cell>
          <cell r="C287" t="str">
            <v>97622</v>
          </cell>
          <cell r="D287" t="str">
            <v>DEMOLIÇÃO DE ALVENARIA DE BLOCO FURADO, DE FORMA MANUAL, SEM REAPROVEITAMENTO. AF_12/2017</v>
          </cell>
          <cell r="E287" t="str">
            <v>M3</v>
          </cell>
        </row>
        <row r="288">
          <cell r="A288" t="str">
            <v>1.16.2.</v>
          </cell>
          <cell r="B288" t="str">
            <v>EDIF</v>
          </cell>
          <cell r="C288" t="str">
            <v>01-03-03</v>
          </cell>
          <cell r="D288" t="str">
            <v>CORTE E CARREGAMENTO PARA BOTA-FORA, INCLUSIVE TRANSPORTE ATÉ 1KM</v>
          </cell>
          <cell r="E288" t="str">
            <v>M3</v>
          </cell>
        </row>
        <row r="289">
          <cell r="A289" t="str">
            <v>1.16.3.</v>
          </cell>
          <cell r="B289" t="str">
            <v>SINAPI</v>
          </cell>
          <cell r="C289" t="str">
            <v>97914</v>
          </cell>
          <cell r="D289" t="str">
            <v>TRANSPORTE COM CAMINHÃO BASCULANTE DE 6 M³, EM VIA URBANA PAVIMENTADA, DMT ATÉ 30 KM (UNIDADE: M3XKM). AF_07/2020</v>
          </cell>
          <cell r="E289" t="str">
            <v>M3XKM</v>
          </cell>
        </row>
        <row r="290">
          <cell r="A290" t="str">
            <v>1.16.4.</v>
          </cell>
          <cell r="B290" t="str">
            <v>EDIF</v>
          </cell>
          <cell r="C290" t="str">
            <v>10-60-26</v>
          </cell>
          <cell r="D290" t="str">
            <v>RETIRADA DE CAIXAS SIFONADAS OU RALOS</v>
          </cell>
          <cell r="E290" t="str">
            <v>UN</v>
          </cell>
        </row>
        <row r="291">
          <cell r="A291" t="str">
            <v>1.16.5.</v>
          </cell>
          <cell r="B291" t="str">
            <v>SINAPI</v>
          </cell>
          <cell r="C291" t="str">
            <v>91785</v>
          </cell>
          <cell r="D291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291" t="str">
            <v>M</v>
          </cell>
        </row>
        <row r="292">
          <cell r="A292" t="str">
            <v>1.16.6.</v>
          </cell>
          <cell r="B292" t="str">
            <v>SINAPI</v>
          </cell>
          <cell r="C292" t="str">
            <v>91792</v>
          </cell>
          <cell r="D292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292" t="str">
            <v>M</v>
          </cell>
        </row>
        <row r="293">
          <cell r="A293" t="str">
            <v>1.16.7.</v>
          </cell>
          <cell r="B293" t="str">
            <v>CDHU</v>
          </cell>
          <cell r="C293" t="str">
            <v>23.08.040</v>
          </cell>
          <cell r="D293" t="str">
            <v>Armário/gabinete embutido em MDF sob medida, revestido em laminado melamínico, com portas e prateleiras</v>
          </cell>
          <cell r="E293" t="str">
            <v>M2</v>
          </cell>
        </row>
        <row r="294">
          <cell r="A294" t="str">
            <v>1.16.8.</v>
          </cell>
          <cell r="B294" t="str">
            <v>SINAPI-I</v>
          </cell>
          <cell r="C294" t="str">
            <v>1749</v>
          </cell>
          <cell r="D294" t="str">
            <v>BANCADA/BANCA/PIA DE ACO INOXIDAVEL (AISI 430) COM 1 CUBA CENTRAL, COM VALVULA, ESCORREDOR DUPLO, DE *0,55 X 1,80* M</v>
          </cell>
          <cell r="E294" t="str">
            <v>UN</v>
          </cell>
        </row>
        <row r="295">
          <cell r="A295" t="str">
            <v>1.16.9.</v>
          </cell>
          <cell r="B295" t="str">
            <v>CDHU</v>
          </cell>
          <cell r="C295" t="str">
            <v>44.03.300</v>
          </cell>
          <cell r="D295" t="str">
            <v>Torneira volante tipo alavanca</v>
          </cell>
          <cell r="E295" t="str">
            <v>UN</v>
          </cell>
        </row>
        <row r="296">
          <cell r="A296" t="str">
            <v>1.16.10.</v>
          </cell>
          <cell r="B296" t="str">
            <v>SINAPI-I</v>
          </cell>
          <cell r="C296" t="str">
            <v>6149</v>
          </cell>
          <cell r="D296" t="str">
            <v>SIFAO PLASTICO TIPO COPO PARA PIA OU LAVATORIO, 1 X 1.1/2 "</v>
          </cell>
          <cell r="E296" t="str">
            <v>UN</v>
          </cell>
        </row>
        <row r="297">
          <cell r="A297" t="str">
            <v>1.16.11.</v>
          </cell>
          <cell r="B297" t="str">
            <v>SINAPI-I</v>
          </cell>
          <cell r="C297" t="str">
            <v>11688</v>
          </cell>
          <cell r="D297" t="str">
            <v>TANQUE ACO INOXIDAVEL (ACO 304) COM ESFREGADOR E VALVULA, DE *50 X 40 X 22* CM</v>
          </cell>
          <cell r="E297" t="str">
            <v>UN</v>
          </cell>
        </row>
        <row r="298">
          <cell r="A298" t="str">
            <v>1.16.12.</v>
          </cell>
          <cell r="B298" t="str">
            <v>CDHU</v>
          </cell>
          <cell r="C298" t="str">
            <v>44.03.920</v>
          </cell>
          <cell r="D298" t="str">
            <v>Ducha higiênica com registro</v>
          </cell>
          <cell r="E298" t="str">
            <v>UN</v>
          </cell>
        </row>
        <row r="299">
          <cell r="A299" t="str">
            <v>1.16.13.</v>
          </cell>
          <cell r="B299" t="str">
            <v>CDHU</v>
          </cell>
          <cell r="C299" t="str">
            <v>14.11.271</v>
          </cell>
          <cell r="D299" t="str">
            <v>Alvenaria de bloco de concreto estrutural 19 x 19 x 39 cm - classe A</v>
          </cell>
          <cell r="E299" t="str">
            <v>M2</v>
          </cell>
        </row>
        <row r="300">
          <cell r="A300" t="str">
            <v>1.16.14.</v>
          </cell>
          <cell r="B300" t="str">
            <v>EDIF</v>
          </cell>
          <cell r="C300" t="str">
            <v>11-01-01</v>
          </cell>
          <cell r="D300" t="str">
            <v>CHAPISCO COMUM - ARGAMASSA DE CIMENTO E AREIA 1:3</v>
          </cell>
          <cell r="E300" t="str">
            <v>M2</v>
          </cell>
        </row>
        <row r="301">
          <cell r="A301" t="str">
            <v>1.16.15.</v>
          </cell>
          <cell r="B301" t="str">
            <v>EDIF</v>
          </cell>
          <cell r="C301" t="str">
            <v>11-01-08</v>
          </cell>
          <cell r="D301" t="str">
            <v>EMBOÇO - ARGAMASSA MISTA DE CIMENTO, CAL E AREIA 1:4/12</v>
          </cell>
          <cell r="E301" t="str">
            <v>M2</v>
          </cell>
        </row>
        <row r="302">
          <cell r="A302" t="str">
            <v>1.16.16.</v>
          </cell>
          <cell r="B302" t="str">
            <v>EDIF</v>
          </cell>
          <cell r="C302" t="str">
            <v>05-01-01</v>
          </cell>
          <cell r="D302" t="str">
            <v>ARGAMASSA IMPERMEABILIZANTE DE CIMENTO E AREIA (REBOCO IMPERMEÁVEL) - TRAÇO 1:3, ESPESSURA DE 20MM</v>
          </cell>
          <cell r="E302" t="str">
            <v>M2</v>
          </cell>
        </row>
        <row r="303">
          <cell r="A303" t="str">
            <v>1.16.17.</v>
          </cell>
          <cell r="B303" t="str">
            <v>SINAPI</v>
          </cell>
          <cell r="C303" t="str">
            <v>97584</v>
          </cell>
          <cell r="D303" t="str">
            <v>LUMINÁRIA TIPO CALHA, DE SOBREPOR, COM 1 LÂMPADA TUBULAR FLUORESCENTE DE 36 W, COM REATOR DE PARTIDA RÁPIDA - FORNECIMENTO E INSTALAÇÃO. AF_02/2020</v>
          </cell>
          <cell r="E303" t="str">
            <v>UN</v>
          </cell>
        </row>
        <row r="304">
          <cell r="A304" t="str">
            <v>1.16.18.</v>
          </cell>
          <cell r="B304" t="str">
            <v>EDIF</v>
          </cell>
          <cell r="C304" t="str">
            <v>07-60-01</v>
          </cell>
          <cell r="D304" t="str">
            <v>RETIRADA DE FOLHAS DE PORTA DE PASSAGEM OU JANELA</v>
          </cell>
          <cell r="E304" t="str">
            <v>UN</v>
          </cell>
        </row>
        <row r="305">
          <cell r="A305" t="str">
            <v>1.16.19.</v>
          </cell>
          <cell r="B305" t="str">
            <v>SINAPI-I</v>
          </cell>
          <cell r="C305" t="str">
            <v>39484</v>
          </cell>
          <cell r="D305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305" t="str">
            <v>UN</v>
          </cell>
        </row>
        <row r="306">
          <cell r="A306" t="str">
            <v>1.16.20.</v>
          </cell>
          <cell r="B306" t="str">
            <v>SINAPI</v>
          </cell>
          <cell r="C306" t="str">
            <v>102219</v>
          </cell>
          <cell r="D306" t="str">
            <v>PINTURA TINTA DE ACABAMENTO (PIGMENTADA) ESMALTE SINTÉTICO ACETINADO EM MADEIRA, 2 DEMÃOS. AF_01/2021</v>
          </cell>
          <cell r="E306" t="str">
            <v>M2</v>
          </cell>
        </row>
        <row r="307">
          <cell r="A307" t="str">
            <v>1.16.21.</v>
          </cell>
          <cell r="B307" t="str">
            <v>EDIF</v>
          </cell>
          <cell r="C307" t="str">
            <v>09-07-01</v>
          </cell>
          <cell r="D307" t="str">
            <v>PONTO COM INTERRUPTOR SIMPLES - 1 TECLA, EM CAIXA 4"X2"</v>
          </cell>
          <cell r="E307" t="str">
            <v>UN</v>
          </cell>
        </row>
        <row r="308">
          <cell r="A308" t="str">
            <v>1.16.22.</v>
          </cell>
          <cell r="B308" t="str">
            <v>EDIF</v>
          </cell>
          <cell r="C308" t="str">
            <v>09-07-61</v>
          </cell>
          <cell r="D308" t="str">
            <v>PONTO COM TOMADA SIMPLES 110/220V - EM CONDULETE 3/4"</v>
          </cell>
          <cell r="E308" t="str">
            <v>UN</v>
          </cell>
        </row>
        <row r="309">
          <cell r="A309" t="str">
            <v>1.16.23.</v>
          </cell>
          <cell r="B309" t="str">
            <v>EDIF</v>
          </cell>
          <cell r="C309" t="str">
            <v>09-07-95</v>
          </cell>
          <cell r="D309" t="str">
            <v>PONTO DE LUZ - CONDULETE 3/4"</v>
          </cell>
          <cell r="E309" t="str">
            <v>UN</v>
          </cell>
        </row>
        <row r="310">
          <cell r="A310" t="str">
            <v>1.16.24.</v>
          </cell>
          <cell r="B310" t="str">
            <v>CDHU</v>
          </cell>
          <cell r="C310" t="str">
            <v>38.01.040</v>
          </cell>
          <cell r="D310" t="str">
            <v>Eletroduto de PVC rígido roscável de 3/4´ - com acessórios</v>
          </cell>
          <cell r="E310" t="str">
            <v>M</v>
          </cell>
        </row>
        <row r="311">
          <cell r="A311" t="str">
            <v>1.16.25.</v>
          </cell>
          <cell r="B311" t="str">
            <v>SINAPI</v>
          </cell>
          <cell r="C311" t="str">
            <v>91927</v>
          </cell>
          <cell r="D311" t="str">
            <v>CABO DE COBRE FLEXÍVEL ISOLADO, 2,5 MM², ANTI-CHAMA 0,6/1,0 KV, PARA CIRCUITOS TERMINAIS - FORNECIMENTO E INSTALAÇÃO. AF_12/2015</v>
          </cell>
          <cell r="E311" t="str">
            <v>M</v>
          </cell>
        </row>
        <row r="312">
          <cell r="A312" t="str">
            <v>1.16.26.</v>
          </cell>
          <cell r="B312" t="str">
            <v>EDIF</v>
          </cell>
          <cell r="C312" t="str">
            <v>08-02-13</v>
          </cell>
          <cell r="D312" t="str">
            <v>CP.13/22/23 - CAIXILHO EM FERRO PERFILADO - BASCULANTE</v>
          </cell>
          <cell r="E312" t="str">
            <v>M2</v>
          </cell>
        </row>
        <row r="313">
          <cell r="A313" t="str">
            <v>1.16.27.</v>
          </cell>
          <cell r="B313" t="str">
            <v>EDIF</v>
          </cell>
          <cell r="C313" t="str">
            <v>08-02-74</v>
          </cell>
          <cell r="D313" t="str">
            <v>EP.06 - GRADE DE PROTEÇÃO EM FERRO REDONDO</v>
          </cell>
          <cell r="E313" t="str">
            <v>M2</v>
          </cell>
        </row>
        <row r="314">
          <cell r="A314" t="str">
            <v>1.16.28.</v>
          </cell>
          <cell r="B314" t="str">
            <v>SINAPI</v>
          </cell>
          <cell r="C314" t="str">
            <v>100723</v>
          </cell>
          <cell r="D314" t="str">
            <v>PINTURA COM TINTA ALQUÍDICA DE FUNDO E ACABAMENTO (ESMALTE SINTÉTICO GRAFITE) PULVERIZADA SOBRE PERFIL METÁLICO EXECUTADO EM FÁBRICA (POR DEMÃO). AF_01/2020_P</v>
          </cell>
          <cell r="E314" t="str">
            <v>M2</v>
          </cell>
        </row>
        <row r="315">
          <cell r="A315" t="str">
            <v>1.16.29.</v>
          </cell>
          <cell r="B315" t="str">
            <v>CDHU</v>
          </cell>
          <cell r="C315" t="str">
            <v>44.03.130</v>
          </cell>
          <cell r="D315" t="str">
            <v>Saboneteira tipo dispenser, para refil de 800 ml</v>
          </cell>
          <cell r="E315" t="str">
            <v>UN</v>
          </cell>
        </row>
        <row r="316">
          <cell r="A316" t="str">
            <v>1.16.30.</v>
          </cell>
          <cell r="B316" t="str">
            <v>CDHU</v>
          </cell>
          <cell r="C316" t="str">
            <v>44.03.180</v>
          </cell>
          <cell r="D316" t="str">
            <v>Dispenser toalheiro em ABS, para folhas</v>
          </cell>
          <cell r="E316" t="str">
            <v>UN</v>
          </cell>
        </row>
        <row r="317">
          <cell r="A317" t="str">
            <v>1.17.</v>
          </cell>
          <cell r="B317" t="str">
            <v>SINAPI</v>
          </cell>
          <cell r="D317" t="str">
            <v>CONSULTÓRIO 8 / WC</v>
          </cell>
          <cell r="E317" t="str">
            <v>-</v>
          </cell>
        </row>
        <row r="318">
          <cell r="A318" t="str">
            <v>1.17.1.</v>
          </cell>
          <cell r="B318" t="str">
            <v>SINAPI</v>
          </cell>
          <cell r="C318" t="str">
            <v>97622</v>
          </cell>
          <cell r="D318" t="str">
            <v>DEMOLIÇÃO DE ALVENARIA DE BLOCO FURADO, DE FORMA MANUAL, SEM REAPROVEITAMENTO. AF_12/2017</v>
          </cell>
          <cell r="E318" t="str">
            <v>M3</v>
          </cell>
        </row>
        <row r="319">
          <cell r="A319" t="str">
            <v>1.17.2.</v>
          </cell>
          <cell r="B319" t="str">
            <v>EDIF</v>
          </cell>
          <cell r="C319" t="str">
            <v>10-60-40</v>
          </cell>
          <cell r="D319" t="str">
            <v>RETIRADA DE SIFÕES</v>
          </cell>
          <cell r="E319" t="str">
            <v>UN</v>
          </cell>
        </row>
        <row r="320">
          <cell r="A320" t="str">
            <v>1.17.3.</v>
          </cell>
          <cell r="B320" t="str">
            <v>EDIF</v>
          </cell>
          <cell r="C320" t="str">
            <v>10-60-42</v>
          </cell>
          <cell r="D320" t="str">
            <v>RETIRADA DE TORNEIRAS</v>
          </cell>
          <cell r="E320" t="str">
            <v>UN</v>
          </cell>
        </row>
        <row r="321">
          <cell r="A321" t="str">
            <v>1.17.4.</v>
          </cell>
          <cell r="B321" t="str">
            <v>CDHU</v>
          </cell>
          <cell r="C321" t="str">
            <v>04.11.020</v>
          </cell>
          <cell r="D321" t="str">
            <v>Retirada de aparelho sanitário incluindo acessórios</v>
          </cell>
          <cell r="E321" t="str">
            <v>UN</v>
          </cell>
        </row>
        <row r="322">
          <cell r="A322" t="str">
            <v>1.17.5.</v>
          </cell>
          <cell r="B322" t="str">
            <v>EDIF</v>
          </cell>
          <cell r="C322" t="str">
            <v>08-60-01</v>
          </cell>
          <cell r="D322" t="str">
            <v>RETIRADA DE ESQUADRIAS METÁLICAS EM GERAL, PORTAS OU CAIXILHOS</v>
          </cell>
          <cell r="E322" t="str">
            <v>M2</v>
          </cell>
        </row>
        <row r="323">
          <cell r="A323" t="str">
            <v>1.17.6.</v>
          </cell>
          <cell r="B323" t="str">
            <v>EDIF</v>
          </cell>
          <cell r="C323" t="str">
            <v>01-03-03</v>
          </cell>
          <cell r="D323" t="str">
            <v>CORTE E CARREGAMENTO PARA BOTA-FORA, INCLUSIVE TRANSPORTE ATÉ 1KM</v>
          </cell>
          <cell r="E323" t="str">
            <v>M3</v>
          </cell>
        </row>
        <row r="324">
          <cell r="A324" t="str">
            <v>1.17.7.</v>
          </cell>
          <cell r="B324" t="str">
            <v>SINAPI</v>
          </cell>
          <cell r="C324" t="str">
            <v>97914</v>
          </cell>
          <cell r="D324" t="str">
            <v>TRANSPORTE COM CAMINHÃO BASCULANTE DE 6 M³, EM VIA URBANA PAVIMENTADA, DMT ATÉ 30 KM (UNIDADE: M3XKM). AF_07/2020</v>
          </cell>
          <cell r="E324" t="str">
            <v>M3XKM</v>
          </cell>
        </row>
        <row r="325">
          <cell r="A325" t="str">
            <v>1.17.8.</v>
          </cell>
          <cell r="B325" t="str">
            <v>EDIF</v>
          </cell>
          <cell r="C325" t="str">
            <v>05-03-12</v>
          </cell>
          <cell r="D325" t="str">
            <v>IMPERMEABILIZAÇÃO A BASE DE EMULSÃO ASFÁLTICA - ESTRUTURADA COM TECIDO POLIÉSTER - 2 CAMADAS DE ESTRUTURANTE</v>
          </cell>
          <cell r="E325" t="str">
            <v>M2</v>
          </cell>
        </row>
        <row r="326">
          <cell r="A326" t="str">
            <v>1.17.9.</v>
          </cell>
          <cell r="B326" t="str">
            <v>SINAPI</v>
          </cell>
          <cell r="C326" t="str">
            <v>91785</v>
          </cell>
          <cell r="D326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326" t="str">
            <v>M</v>
          </cell>
        </row>
        <row r="327">
          <cell r="A327" t="str">
            <v>1.17.10.</v>
          </cell>
          <cell r="B327" t="str">
            <v>CDHU</v>
          </cell>
          <cell r="C327" t="str">
            <v>14.11.271</v>
          </cell>
          <cell r="D327" t="str">
            <v>Alvenaria de bloco de concreto estrutural 19 x 19 x 39 cm - classe A</v>
          </cell>
          <cell r="E327" t="str">
            <v>M2</v>
          </cell>
        </row>
        <row r="328">
          <cell r="A328" t="str">
            <v>1.17.11.</v>
          </cell>
          <cell r="B328" t="str">
            <v>EDIF</v>
          </cell>
          <cell r="C328" t="str">
            <v>11-01-01</v>
          </cell>
          <cell r="D328" t="str">
            <v>CHAPISCO COMUM - ARGAMASSA DE CIMENTO E AREIA 1:3</v>
          </cell>
          <cell r="E328" t="str">
            <v>M2</v>
          </cell>
        </row>
        <row r="329">
          <cell r="A329" t="str">
            <v>1.17.12.</v>
          </cell>
          <cell r="B329" t="str">
            <v>EDIF</v>
          </cell>
          <cell r="C329" t="str">
            <v>11-01-08</v>
          </cell>
          <cell r="D329" t="str">
            <v>EMBOÇO - ARGAMASSA MISTA DE CIMENTO, CAL E AREIA 1:4/12</v>
          </cell>
          <cell r="E329" t="str">
            <v>M2</v>
          </cell>
        </row>
        <row r="330">
          <cell r="A330" t="str">
            <v>1.17.13.</v>
          </cell>
          <cell r="B330" t="str">
            <v>EDIF</v>
          </cell>
          <cell r="C330" t="str">
            <v>05-01-01</v>
          </cell>
          <cell r="D330" t="str">
            <v>ARGAMASSA IMPERMEABILIZANTE DE CIMENTO E AREIA (REBOCO IMPERMEÁVEL) - TRAÇO 1:3, ESPESSURA DE 20MM</v>
          </cell>
          <cell r="E330" t="str">
            <v>M2</v>
          </cell>
        </row>
        <row r="331">
          <cell r="A331" t="str">
            <v>1.17.14.</v>
          </cell>
          <cell r="B331" t="str">
            <v>SINAPI</v>
          </cell>
          <cell r="C331" t="str">
            <v>91790</v>
          </cell>
          <cell r="D331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331" t="str">
            <v>M</v>
          </cell>
        </row>
        <row r="332">
          <cell r="A332" t="str">
            <v>1.17.15.</v>
          </cell>
          <cell r="B332" t="str">
            <v>SINAPI</v>
          </cell>
          <cell r="C332" t="str">
            <v>91792</v>
          </cell>
          <cell r="D332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332" t="str">
            <v>M</v>
          </cell>
        </row>
        <row r="333">
          <cell r="A333" t="str">
            <v>1.17.16.</v>
          </cell>
          <cell r="B333" t="str">
            <v>EDIF</v>
          </cell>
          <cell r="C333" t="str">
            <v>10-05-05</v>
          </cell>
          <cell r="D333" t="str">
            <v>REGISTRO DE GAVETA, METAL AMARELO - 1 1/2"</v>
          </cell>
          <cell r="E333" t="str">
            <v>UN</v>
          </cell>
        </row>
        <row r="334">
          <cell r="A334" t="str">
            <v>1.17.17.</v>
          </cell>
          <cell r="B334" t="str">
            <v>EDIF</v>
          </cell>
          <cell r="C334" t="str">
            <v>10-05-31</v>
          </cell>
          <cell r="D334" t="str">
            <v>REGISTRO DE GAVETA, METAL CROMADO - 3/4"</v>
          </cell>
          <cell r="E334" t="str">
            <v>UN</v>
          </cell>
        </row>
        <row r="335">
          <cell r="A335" t="str">
            <v>1.17.18.</v>
          </cell>
          <cell r="B335" t="str">
            <v>SINAPI</v>
          </cell>
          <cell r="C335" t="str">
            <v>89709</v>
          </cell>
          <cell r="D335" t="str">
            <v>RALO SIFONADO, PVC, DN 100 X 40 MM, JUNTA SOLDÁVEL, FORNECIDO E INSTALADO EM RAMAL DE DESCARGA OU EM RAMAL DE ESGOTO SANITÁRIO. AF_12/2014</v>
          </cell>
          <cell r="E335" t="str">
            <v>UN</v>
          </cell>
        </row>
        <row r="336">
          <cell r="A336" t="str">
            <v>1.17.19.</v>
          </cell>
          <cell r="B336" t="str">
            <v>SINAPI</v>
          </cell>
          <cell r="C336" t="str">
            <v>86906</v>
          </cell>
          <cell r="D336" t="str">
            <v>TORNEIRA CROMADA DE MESA, 1/2 OU 3/4, PARA LAVATÓRIO, PADRÃO POPULAR - FORNECIMENTO E INSTALAÇÃO. AF_01/2020</v>
          </cell>
          <cell r="E336" t="str">
            <v>UN</v>
          </cell>
        </row>
        <row r="337">
          <cell r="A337" t="str">
            <v>1.17.20.</v>
          </cell>
          <cell r="B337" t="str">
            <v>SINAPI-I</v>
          </cell>
          <cell r="C337" t="str">
            <v>6149</v>
          </cell>
          <cell r="D337" t="str">
            <v>SIFAO PLASTICO TIPO COPO PARA PIA OU LAVATORIO, 1 X 1.1/2 "</v>
          </cell>
          <cell r="E337" t="str">
            <v>UN</v>
          </cell>
        </row>
        <row r="338">
          <cell r="A338" t="str">
            <v>1.17.21.</v>
          </cell>
          <cell r="B338" t="str">
            <v>EDIF</v>
          </cell>
          <cell r="C338" t="str">
            <v>07-60-01</v>
          </cell>
          <cell r="D338" t="str">
            <v>RETIRADA DE FOLHAS DE PORTA DE PASSAGEM OU JANELA</v>
          </cell>
          <cell r="E338" t="str">
            <v>UN</v>
          </cell>
        </row>
        <row r="339">
          <cell r="A339" t="str">
            <v>1.17.22.</v>
          </cell>
          <cell r="B339" t="str">
            <v>EDIF</v>
          </cell>
          <cell r="C339" t="str">
            <v>10-13-03</v>
          </cell>
          <cell r="D339" t="str">
            <v>BACIA SANITÁRIA COM CAIXA ACOPLADA DE LOUÇA BRANCA</v>
          </cell>
          <cell r="E339" t="str">
            <v>UN</v>
          </cell>
        </row>
        <row r="340">
          <cell r="A340" t="str">
            <v>1.17.23.</v>
          </cell>
          <cell r="B340" t="str">
            <v>CDHU</v>
          </cell>
          <cell r="C340" t="str">
            <v>44.20.280</v>
          </cell>
          <cell r="D340" t="str">
            <v>Tampa de plástico para bacia sanitária</v>
          </cell>
          <cell r="E340" t="str">
            <v>UN</v>
          </cell>
        </row>
        <row r="341">
          <cell r="A341" t="str">
            <v>1.17.24.</v>
          </cell>
          <cell r="B341" t="str">
            <v>EDIF</v>
          </cell>
          <cell r="C341" t="str">
            <v>10-13-08</v>
          </cell>
          <cell r="D341" t="str">
            <v>LAVATÓRIO DE LOUÇA BRANCA, SEM COLUNA, CAPACIDADE MÍNIMA 5L, EXCLUSIVE TORNEIRA</v>
          </cell>
          <cell r="E341" t="str">
            <v>UN</v>
          </cell>
        </row>
        <row r="342">
          <cell r="A342" t="str">
            <v>1.17.25.</v>
          </cell>
          <cell r="B342" t="str">
            <v>SINAPI-I</v>
          </cell>
          <cell r="C342" t="str">
            <v>39484</v>
          </cell>
          <cell r="D342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342" t="str">
            <v>UN</v>
          </cell>
        </row>
        <row r="343">
          <cell r="A343" t="str">
            <v>1.17.26.</v>
          </cell>
          <cell r="B343" t="str">
            <v>SINAPI-I</v>
          </cell>
          <cell r="C343" t="str">
            <v>39482</v>
          </cell>
          <cell r="D343" t="str">
            <v>KIT PORTA PRONTA DE MADEIRA, FOLHA LEVE (NBR 15930) DE 600 X 2100 MM OU 700 X 2100 MM, DE 35 MM A 40 MM DE ESPESSURA, COM MARCO EM ACO, NUCLEO COLMEIA, CAPA LISA EM HDF, ACABAMENTO MELAMINICO BRANCO (INCLUI MARCO, ALIZARES, DOBRADICAS E FECHADURA)</v>
          </cell>
          <cell r="E343" t="str">
            <v>UN</v>
          </cell>
        </row>
        <row r="344">
          <cell r="A344" t="str">
            <v>1.17.27.</v>
          </cell>
          <cell r="B344" t="str">
            <v>SINAPI</v>
          </cell>
          <cell r="C344" t="str">
            <v>102219</v>
          </cell>
          <cell r="D344" t="str">
            <v>PINTURA TINTA DE ACABAMENTO (PIGMENTADA) ESMALTE SINTÉTICO ACETINADO EM MADEIRA, 2 DEMÃOS. AF_01/2021</v>
          </cell>
          <cell r="E344" t="str">
            <v>M2</v>
          </cell>
        </row>
        <row r="345">
          <cell r="A345" t="str">
            <v>1.17.28.</v>
          </cell>
          <cell r="B345" t="str">
            <v>EDIF</v>
          </cell>
          <cell r="C345" t="str">
            <v>08-02-13</v>
          </cell>
          <cell r="D345" t="str">
            <v>CP.13/22/23 - CAIXILHO EM FERRO PERFILADO - BASCULANTE</v>
          </cell>
          <cell r="E345" t="str">
            <v>M2</v>
          </cell>
        </row>
        <row r="346">
          <cell r="A346" t="str">
            <v>1.17.29.</v>
          </cell>
          <cell r="B346" t="str">
            <v>EDIF</v>
          </cell>
          <cell r="C346" t="str">
            <v>08-02-74</v>
          </cell>
          <cell r="D346" t="str">
            <v>EP.06 - GRADE DE PROTEÇÃO EM FERRO REDONDO</v>
          </cell>
          <cell r="E346" t="str">
            <v>M2</v>
          </cell>
        </row>
        <row r="347">
          <cell r="A347" t="str">
            <v>1.17.30.</v>
          </cell>
          <cell r="B347" t="str">
            <v>SINAPI</v>
          </cell>
          <cell r="C347" t="str">
            <v>100723</v>
          </cell>
          <cell r="D347" t="str">
            <v>PINTURA COM TINTA ALQUÍDICA DE FUNDO E ACABAMENTO (ESMALTE SINTÉTICO GRAFITE) PULVERIZADA SOBRE PERFIL METÁLICO EXECUTADO EM FÁBRICA (POR DEMÃO). AF_01/2020_P</v>
          </cell>
          <cell r="E347" t="str">
            <v>M2</v>
          </cell>
        </row>
        <row r="348">
          <cell r="A348" t="str">
            <v>1.17.31.</v>
          </cell>
          <cell r="B348" t="str">
            <v>EDIF</v>
          </cell>
          <cell r="C348" t="str">
            <v>09-07-01</v>
          </cell>
          <cell r="D348" t="str">
            <v>PONTO COM INTERRUPTOR SIMPLES - 1 TECLA, EM CAIXA 4"X2"</v>
          </cell>
          <cell r="E348" t="str">
            <v>UN</v>
          </cell>
        </row>
        <row r="349">
          <cell r="A349" t="str">
            <v>1.17.32.</v>
          </cell>
          <cell r="B349" t="str">
            <v>EDIF</v>
          </cell>
          <cell r="C349" t="str">
            <v>09-07-61</v>
          </cell>
          <cell r="D349" t="str">
            <v>PONTO COM TOMADA SIMPLES 110/220V - EM CONDULETE 3/4"</v>
          </cell>
          <cell r="E349" t="str">
            <v>UN</v>
          </cell>
        </row>
        <row r="350">
          <cell r="A350" t="str">
            <v>1.17.33.</v>
          </cell>
          <cell r="B350" t="str">
            <v>EDIF</v>
          </cell>
          <cell r="C350" t="str">
            <v>09-07-95</v>
          </cell>
          <cell r="D350" t="str">
            <v>PONTO DE LUZ - CONDULETE 3/4"</v>
          </cell>
          <cell r="E350" t="str">
            <v>UN</v>
          </cell>
        </row>
        <row r="351">
          <cell r="A351" t="str">
            <v>1.17.34.</v>
          </cell>
          <cell r="B351" t="str">
            <v>CDHU</v>
          </cell>
          <cell r="C351" t="str">
            <v>38.01.040</v>
          </cell>
          <cell r="D351" t="str">
            <v>Eletroduto de PVC rígido roscável de 3/4´ - com acessórios</v>
          </cell>
          <cell r="E351" t="str">
            <v>M</v>
          </cell>
        </row>
        <row r="352">
          <cell r="A352" t="str">
            <v>1.17.35.</v>
          </cell>
          <cell r="B352" t="str">
            <v>SINAPI</v>
          </cell>
          <cell r="C352" t="str">
            <v>91927</v>
          </cell>
          <cell r="D352" t="str">
            <v>CABO DE COBRE FLEXÍVEL ISOLADO, 2,5 MM², ANTI-CHAMA 0,6/1,0 KV, PARA CIRCUITOS TERMINAIS - FORNECIMENTO E INSTALAÇÃO. AF_12/2015</v>
          </cell>
          <cell r="E352" t="str">
            <v>M</v>
          </cell>
        </row>
        <row r="353">
          <cell r="A353" t="str">
            <v>1.17.36.</v>
          </cell>
          <cell r="B353" t="str">
            <v>SINAPI</v>
          </cell>
          <cell r="C353" t="str">
            <v>97584</v>
          </cell>
          <cell r="D353" t="str">
            <v>LUMINÁRIA TIPO CALHA, DE SOBREPOR, COM 1 LÂMPADA TUBULAR FLUORESCENTE DE 36 W, COM REATOR DE PARTIDA RÁPIDA - FORNECIMENTO E INSTALAÇÃO. AF_02/2020</v>
          </cell>
          <cell r="E353" t="str">
            <v>UN</v>
          </cell>
        </row>
        <row r="354">
          <cell r="A354" t="str">
            <v>1.17.37.</v>
          </cell>
          <cell r="B354" t="str">
            <v>SINAPI</v>
          </cell>
          <cell r="C354" t="str">
            <v>98307</v>
          </cell>
          <cell r="D354" t="str">
            <v>TOMADA DE REDE RJ45 - FORNECIMENTO E INSTALAÇÃO. AF_11/2019</v>
          </cell>
          <cell r="E354" t="str">
            <v>UN</v>
          </cell>
        </row>
        <row r="355">
          <cell r="A355" t="str">
            <v>1.17.38.</v>
          </cell>
          <cell r="B355" t="str">
            <v>SINAPI</v>
          </cell>
          <cell r="C355" t="str">
            <v>98308</v>
          </cell>
          <cell r="D355" t="str">
            <v>TOMADA PARA TELEFONE RJ11 - FORNECIMENTO E INSTALAÇÃO. AF_11/2019</v>
          </cell>
          <cell r="E355" t="str">
            <v>UN</v>
          </cell>
        </row>
        <row r="356">
          <cell r="A356" t="str">
            <v>1.17.39.</v>
          </cell>
          <cell r="B356" t="str">
            <v>EDIF</v>
          </cell>
          <cell r="C356" t="str">
            <v>11-02-29</v>
          </cell>
          <cell r="D356" t="str">
            <v>AZULEJOS, JUNTA AMARRAÇÃO OU A PRUMO - ASSENTES COM ARGAMASSA COLANTE</v>
          </cell>
          <cell r="E356" t="str">
            <v>M2</v>
          </cell>
        </row>
        <row r="357">
          <cell r="A357" t="str">
            <v>1.17.40.</v>
          </cell>
          <cell r="B357" t="str">
            <v>CDHU</v>
          </cell>
          <cell r="C357" t="str">
            <v>44.03.130</v>
          </cell>
          <cell r="D357" t="str">
            <v>Saboneteira tipo dispenser, para refil de 800 ml</v>
          </cell>
          <cell r="E357" t="str">
            <v>UN</v>
          </cell>
        </row>
        <row r="358">
          <cell r="A358" t="str">
            <v>1.17.41.</v>
          </cell>
          <cell r="B358" t="str">
            <v>CDHU</v>
          </cell>
          <cell r="C358" t="str">
            <v>44.03.050</v>
          </cell>
          <cell r="D358" t="str">
            <v>Dispenser papel higiênico em ABS para rolão 300 / 600 m, com visor</v>
          </cell>
          <cell r="E358" t="str">
            <v>UN</v>
          </cell>
        </row>
        <row r="359">
          <cell r="A359" t="str">
            <v>1.17.42.</v>
          </cell>
          <cell r="B359" t="str">
            <v>CDHU</v>
          </cell>
          <cell r="C359" t="str">
            <v>44.03.180</v>
          </cell>
          <cell r="D359" t="str">
            <v>Dispenser toalheiro em ABS, para folhas</v>
          </cell>
          <cell r="E359" t="str">
            <v>UN</v>
          </cell>
        </row>
        <row r="360">
          <cell r="A360" t="str">
            <v>1.18.</v>
          </cell>
          <cell r="B360" t="str">
            <v>SINAPI</v>
          </cell>
          <cell r="C360" t="str">
            <v>98308</v>
          </cell>
          <cell r="D360" t="str">
            <v>BANHEIRO MASCULINO - FUNCIONÁRIOS</v>
          </cell>
          <cell r="E360" t="str">
            <v>-</v>
          </cell>
        </row>
        <row r="361">
          <cell r="A361" t="str">
            <v>1.18.1.</v>
          </cell>
          <cell r="B361" t="str">
            <v>SINAPI</v>
          </cell>
          <cell r="C361" t="str">
            <v>97622</v>
          </cell>
          <cell r="D361" t="str">
            <v>DEMOLIÇÃO DE ALVENARIA DE BLOCO FURADO, DE FORMA MANUAL, SEM REAPROVEITAMENTO. AF_12/2017</v>
          </cell>
          <cell r="E361" t="str">
            <v>M3</v>
          </cell>
        </row>
        <row r="362">
          <cell r="A362" t="str">
            <v>1.18.2.</v>
          </cell>
          <cell r="B362" t="str">
            <v>EDIF</v>
          </cell>
          <cell r="C362" t="str">
            <v>01-03-03</v>
          </cell>
          <cell r="D362" t="str">
            <v>CORTE E CARREGAMENTO PARA BOTA-FORA, INCLUSIVE TRANSPORTE ATÉ 1KM</v>
          </cell>
          <cell r="E362" t="str">
            <v>M3</v>
          </cell>
        </row>
        <row r="363">
          <cell r="A363" t="str">
            <v>1.18.3.</v>
          </cell>
          <cell r="B363" t="str">
            <v>SINAPI</v>
          </cell>
          <cell r="C363" t="str">
            <v>97914</v>
          </cell>
          <cell r="D363" t="str">
            <v>TRANSPORTE COM CAMINHÃO BASCULANTE DE 6 M³, EM VIA URBANA PAVIMENTADA, DMT ATÉ 30 KM (UNIDADE: M3XKM). AF_07/2020</v>
          </cell>
          <cell r="E363" t="str">
            <v>M3XKM</v>
          </cell>
        </row>
        <row r="364">
          <cell r="A364" t="str">
            <v>1.18.4.</v>
          </cell>
          <cell r="B364" t="str">
            <v>EDIF</v>
          </cell>
          <cell r="C364" t="str">
            <v>10-60-26</v>
          </cell>
          <cell r="D364" t="str">
            <v>RETIRADA DE CAIXAS SIFONADAS OU RALOS</v>
          </cell>
          <cell r="E364" t="str">
            <v>UN</v>
          </cell>
        </row>
        <row r="365">
          <cell r="A365" t="str">
            <v>1.18.5.</v>
          </cell>
          <cell r="B365" t="str">
            <v>SINAPI</v>
          </cell>
          <cell r="C365" t="str">
            <v>89709</v>
          </cell>
          <cell r="D365" t="str">
            <v>RALO SIFONADO, PVC, DN 100 X 40 MM, JUNTA SOLDÁVEL, FORNECIDO E INSTALADO EM RAMAL DE DESCARGA OU EM RAMAL DE ESGOTO SANITÁRIO. AF_12/2014</v>
          </cell>
          <cell r="E365" t="str">
            <v>UN</v>
          </cell>
        </row>
        <row r="366">
          <cell r="A366" t="str">
            <v>1.18.6.</v>
          </cell>
          <cell r="B366" t="str">
            <v>EDIF</v>
          </cell>
          <cell r="C366" t="str">
            <v>11-02-29</v>
          </cell>
          <cell r="D366" t="str">
            <v>AZULEJOS, JUNTA AMARRAÇÃO OU A PRUMO - ASSENTES COM ARGAMASSA COLANTE</v>
          </cell>
          <cell r="E366" t="str">
            <v>M2</v>
          </cell>
        </row>
        <row r="367">
          <cell r="A367" t="str">
            <v>1.18.7.</v>
          </cell>
          <cell r="B367" t="str">
            <v>SINAPI</v>
          </cell>
          <cell r="C367" t="str">
            <v>91785</v>
          </cell>
          <cell r="D367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367" t="str">
            <v>M</v>
          </cell>
        </row>
        <row r="368">
          <cell r="A368" t="str">
            <v>1.18.8.</v>
          </cell>
          <cell r="B368" t="str">
            <v>SINAPI</v>
          </cell>
          <cell r="C368" t="str">
            <v>91790</v>
          </cell>
          <cell r="D368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368" t="str">
            <v>M</v>
          </cell>
        </row>
        <row r="369">
          <cell r="A369" t="str">
            <v>1.18.9.</v>
          </cell>
          <cell r="B369" t="str">
            <v>SINAPI</v>
          </cell>
          <cell r="C369" t="str">
            <v>91792</v>
          </cell>
          <cell r="D369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369" t="str">
            <v>M</v>
          </cell>
        </row>
        <row r="370">
          <cell r="A370" t="str">
            <v>1.18.10.</v>
          </cell>
          <cell r="B370" t="str">
            <v>EDIF</v>
          </cell>
          <cell r="C370" t="str">
            <v>10-05-05</v>
          </cell>
          <cell r="D370" t="str">
            <v>REGISTRO DE GAVETA, METAL AMARELO - 1 1/2"</v>
          </cell>
          <cell r="E370" t="str">
            <v>UN</v>
          </cell>
        </row>
        <row r="371">
          <cell r="A371" t="str">
            <v>1.18.11.</v>
          </cell>
          <cell r="B371" t="str">
            <v>EDIF</v>
          </cell>
          <cell r="C371" t="str">
            <v>10-05-31</v>
          </cell>
          <cell r="D371" t="str">
            <v>REGISTRO DE GAVETA, METAL CROMADO - 3/4"</v>
          </cell>
          <cell r="E371" t="str">
            <v>UN</v>
          </cell>
        </row>
        <row r="372">
          <cell r="A372" t="str">
            <v>1.18.12.</v>
          </cell>
          <cell r="B372" t="str">
            <v>EDIF</v>
          </cell>
          <cell r="C372" t="str">
            <v>05-01-01</v>
          </cell>
          <cell r="D372" t="str">
            <v>ARGAMASSA IMPERMEABILIZANTE DE CIMENTO E AREIA (REBOCO IMPERMEÁVEL) - TRAÇO 1:3, ESPESSURA DE 20MM</v>
          </cell>
          <cell r="E372" t="str">
            <v>M2</v>
          </cell>
        </row>
        <row r="373">
          <cell r="A373" t="str">
            <v>1.18.13.</v>
          </cell>
          <cell r="B373" t="str">
            <v>CDHU</v>
          </cell>
          <cell r="C373" t="str">
            <v>44.20.280</v>
          </cell>
          <cell r="D373" t="str">
            <v>Tampa de plástico para bacia sanitária</v>
          </cell>
          <cell r="E373" t="str">
            <v>UN</v>
          </cell>
        </row>
        <row r="374">
          <cell r="A374" t="str">
            <v>1.18.14.</v>
          </cell>
          <cell r="B374" t="str">
            <v>EDIF</v>
          </cell>
          <cell r="C374" t="str">
            <v>10-13-03</v>
          </cell>
          <cell r="D374" t="str">
            <v>BACIA SANITÁRIA COM CAIXA ACOPLADA DE LOUÇA BRANCA</v>
          </cell>
          <cell r="E374" t="str">
            <v>UN</v>
          </cell>
        </row>
        <row r="375">
          <cell r="A375" t="str">
            <v>1.18.15.</v>
          </cell>
          <cell r="B375" t="str">
            <v>SINAPI</v>
          </cell>
          <cell r="C375" t="str">
            <v>86906</v>
          </cell>
          <cell r="D375" t="str">
            <v>TORNEIRA CROMADA DE MESA, 1/2 OU 3/4, PARA LAVATÓRIO, PADRÃO POPULAR - FORNECIMENTO E INSTALAÇÃO. AF_01/2020</v>
          </cell>
          <cell r="E375" t="str">
            <v>UN</v>
          </cell>
        </row>
        <row r="376">
          <cell r="A376" t="str">
            <v>1.18.16.</v>
          </cell>
          <cell r="B376" t="str">
            <v>SINAPI-I</v>
          </cell>
          <cell r="C376" t="str">
            <v>6149</v>
          </cell>
          <cell r="D376" t="str">
            <v>SIFAO PLASTICO TIPO COPO PARA PIA OU LAVATORIO, 1 X 1.1/2 "</v>
          </cell>
          <cell r="E376" t="str">
            <v>UN</v>
          </cell>
        </row>
        <row r="377">
          <cell r="A377" t="str">
            <v>1.18.17.</v>
          </cell>
          <cell r="B377" t="str">
            <v>EDIF</v>
          </cell>
          <cell r="C377" t="str">
            <v>05-03-12</v>
          </cell>
          <cell r="D377" t="str">
            <v>IMPERMEABILIZAÇÃO A BASE DE EMULSÃO ASFÁLTICA - ESTRUTURADA COM TECIDO POLIÉSTER - 2 CAMADAS DE ESTRUTURANTE</v>
          </cell>
          <cell r="E377" t="str">
            <v>M2</v>
          </cell>
        </row>
        <row r="378">
          <cell r="A378" t="str">
            <v>1.18.18.</v>
          </cell>
          <cell r="B378" t="str">
            <v>SINAPI</v>
          </cell>
          <cell r="C378" t="str">
            <v>91927</v>
          </cell>
          <cell r="D378" t="str">
            <v>CABO DE COBRE FLEXÍVEL ISOLADO, 2,5 MM², ANTI-CHAMA 0,6/1,0 KV, PARA CIRCUITOS TERMINAIS - FORNECIMENTO E INSTALAÇÃO. AF_12/2015</v>
          </cell>
          <cell r="E378" t="str">
            <v>M</v>
          </cell>
        </row>
        <row r="379">
          <cell r="A379" t="str">
            <v>1.18.19.</v>
          </cell>
          <cell r="B379" t="str">
            <v>EDIF</v>
          </cell>
          <cell r="C379" t="str">
            <v>09-07-01</v>
          </cell>
          <cell r="D379" t="str">
            <v>PONTO COM INTERRUPTOR SIMPLES - 1 TECLA, EM CAIXA 4"X2"</v>
          </cell>
          <cell r="E379" t="str">
            <v>UN</v>
          </cell>
        </row>
        <row r="380">
          <cell r="A380" t="str">
            <v>1.18.20.</v>
          </cell>
          <cell r="B380" t="str">
            <v>EDIF</v>
          </cell>
          <cell r="C380" t="str">
            <v>09-07-61</v>
          </cell>
          <cell r="D380" t="str">
            <v>PONTO COM TOMADA SIMPLES 110/220V - EM CONDULETE 3/4"</v>
          </cell>
          <cell r="E380" t="str">
            <v>UN</v>
          </cell>
        </row>
        <row r="381">
          <cell r="A381" t="str">
            <v>1.18.21.</v>
          </cell>
          <cell r="B381" t="str">
            <v>CDHU</v>
          </cell>
          <cell r="C381" t="str">
            <v>38.01.040</v>
          </cell>
          <cell r="D381" t="str">
            <v>Eletroduto de PVC rígido roscável de 3/4´ - com acessórios</v>
          </cell>
          <cell r="E381" t="str">
            <v>M</v>
          </cell>
        </row>
        <row r="382">
          <cell r="A382" t="str">
            <v>1.18.22.</v>
          </cell>
          <cell r="B382" t="str">
            <v>SINAPI</v>
          </cell>
          <cell r="C382" t="str">
            <v>97584</v>
          </cell>
          <cell r="D382" t="str">
            <v>LUMINÁRIA TIPO CALHA, DE SOBREPOR, COM 1 LÂMPADA TUBULAR FLUORESCENTE DE 36 W, COM REATOR DE PARTIDA RÁPIDA - FORNECIMENTO E INSTALAÇÃO. AF_02/2020</v>
          </cell>
          <cell r="E382" t="str">
            <v>UN</v>
          </cell>
        </row>
        <row r="383">
          <cell r="A383" t="str">
            <v>1.18.23.</v>
          </cell>
          <cell r="B383" t="str">
            <v>EDIF</v>
          </cell>
          <cell r="C383" t="str">
            <v>07-60-01</v>
          </cell>
          <cell r="D383" t="str">
            <v>RETIRADA DE FOLHAS DE PORTA DE PASSAGEM OU JANELA</v>
          </cell>
          <cell r="E383" t="str">
            <v>UN</v>
          </cell>
        </row>
        <row r="384">
          <cell r="A384" t="str">
            <v>1.18.24.</v>
          </cell>
          <cell r="B384" t="str">
            <v>SINAPI-I</v>
          </cell>
          <cell r="C384" t="str">
            <v>39484</v>
          </cell>
          <cell r="D384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384" t="str">
            <v>UN</v>
          </cell>
        </row>
        <row r="385">
          <cell r="A385" t="str">
            <v>1.18.25.</v>
          </cell>
          <cell r="B385" t="str">
            <v>CDHU</v>
          </cell>
          <cell r="C385" t="str">
            <v>23.09.520</v>
          </cell>
          <cell r="D385" t="str">
            <v>Porta lisa com batente metálico - 60 x 160 cm</v>
          </cell>
          <cell r="E385" t="str">
            <v>UN</v>
          </cell>
        </row>
        <row r="386">
          <cell r="A386" t="str">
            <v>1.18.26.</v>
          </cell>
          <cell r="B386" t="str">
            <v>SINAPI</v>
          </cell>
          <cell r="C386" t="str">
            <v>102219</v>
          </cell>
          <cell r="D386" t="str">
            <v>PINTURA TINTA DE ACABAMENTO (PIGMENTADA) ESMALTE SINTÉTICO ACETINADO EM MADEIRA, 2 DEMÃOS. AF_01/2021</v>
          </cell>
          <cell r="E386" t="str">
            <v>M2</v>
          </cell>
        </row>
        <row r="387">
          <cell r="A387" t="str">
            <v>1.18.27.</v>
          </cell>
          <cell r="B387" t="str">
            <v>CDHU</v>
          </cell>
          <cell r="C387" t="str">
            <v>04.11.140</v>
          </cell>
          <cell r="D387" t="str">
            <v>Retirada de sifão ou metais sanitários diversos</v>
          </cell>
          <cell r="E387" t="str">
            <v>UN</v>
          </cell>
        </row>
        <row r="388">
          <cell r="A388" t="str">
            <v>1.18.28.</v>
          </cell>
          <cell r="B388" t="str">
            <v>CDHU</v>
          </cell>
          <cell r="C388" t="str">
            <v>44.06.100</v>
          </cell>
          <cell r="D388" t="str">
            <v>Mictório coletivo em aço inoxidável</v>
          </cell>
          <cell r="E388" t="str">
            <v>M</v>
          </cell>
        </row>
        <row r="389">
          <cell r="A389" t="str">
            <v>1.18.29.</v>
          </cell>
          <cell r="B389" t="str">
            <v>CDHU</v>
          </cell>
          <cell r="C389" t="str">
            <v>14.30.010</v>
          </cell>
          <cell r="D389" t="str">
            <v>Divisória em placas de granito com espessura de 3 cm</v>
          </cell>
          <cell r="E389" t="str">
            <v>M2</v>
          </cell>
        </row>
        <row r="390">
          <cell r="A390" t="str">
            <v>1.18.30.</v>
          </cell>
          <cell r="B390" t="str">
            <v>EDIF</v>
          </cell>
          <cell r="C390" t="str">
            <v>14-01-70</v>
          </cell>
          <cell r="D390" t="str">
            <v>ESPELHO COMUM - ESPESSURA 3MM</v>
          </cell>
          <cell r="E390" t="str">
            <v>M2</v>
          </cell>
        </row>
        <row r="391">
          <cell r="A391" t="str">
            <v>1.18.31.</v>
          </cell>
          <cell r="B391" t="str">
            <v>CDHU</v>
          </cell>
          <cell r="C391" t="str">
            <v>44.03.130</v>
          </cell>
          <cell r="D391" t="str">
            <v>Saboneteira tipo dispenser, para refil de 800 ml</v>
          </cell>
          <cell r="E391" t="str">
            <v>UN</v>
          </cell>
        </row>
        <row r="392">
          <cell r="A392" t="str">
            <v>1.18.32.</v>
          </cell>
          <cell r="B392" t="str">
            <v>CDHU</v>
          </cell>
          <cell r="C392" t="str">
            <v>44.03.050</v>
          </cell>
          <cell r="D392" t="str">
            <v>Dispenser papel higiênico em ABS para rolão 300 / 600 m, com visor</v>
          </cell>
          <cell r="E392" t="str">
            <v>UN</v>
          </cell>
        </row>
        <row r="393">
          <cell r="A393" t="str">
            <v>1.18.33.</v>
          </cell>
          <cell r="B393" t="str">
            <v>CDHU</v>
          </cell>
          <cell r="C393" t="str">
            <v>44.03.180</v>
          </cell>
          <cell r="D393" t="str">
            <v>Dispenser toalheiro em ABS, para folhas</v>
          </cell>
          <cell r="E393" t="str">
            <v>UN</v>
          </cell>
        </row>
        <row r="394">
          <cell r="A394" t="str">
            <v>1.19.</v>
          </cell>
          <cell r="B394" t="str">
            <v>SINAPI</v>
          </cell>
          <cell r="D394" t="str">
            <v>CONSULTÓRIO 07 / WC</v>
          </cell>
          <cell r="E394" t="str">
            <v>-</v>
          </cell>
        </row>
        <row r="395">
          <cell r="A395" t="str">
            <v>1.19.1.</v>
          </cell>
          <cell r="B395" t="str">
            <v>SINAPI</v>
          </cell>
          <cell r="C395" t="str">
            <v>91790</v>
          </cell>
          <cell r="D395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395" t="str">
            <v>M</v>
          </cell>
        </row>
        <row r="396">
          <cell r="A396" t="str">
            <v>1.19.2.</v>
          </cell>
          <cell r="B396" t="str">
            <v>SINAPI</v>
          </cell>
          <cell r="C396" t="str">
            <v>91785</v>
          </cell>
          <cell r="D396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396" t="str">
            <v>M</v>
          </cell>
        </row>
        <row r="397">
          <cell r="A397" t="str">
            <v>1.19.3.</v>
          </cell>
          <cell r="B397" t="str">
            <v>SINAPI</v>
          </cell>
          <cell r="C397" t="str">
            <v>91792</v>
          </cell>
          <cell r="D397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397" t="str">
            <v>M</v>
          </cell>
        </row>
        <row r="398">
          <cell r="A398" t="str">
            <v>1.19.4.</v>
          </cell>
          <cell r="B398" t="str">
            <v>EDIF</v>
          </cell>
          <cell r="C398" t="str">
            <v>10-05-05</v>
          </cell>
          <cell r="D398" t="str">
            <v>REGISTRO DE GAVETA, METAL AMARELO - 1 1/2"</v>
          </cell>
          <cell r="E398" t="str">
            <v>UN</v>
          </cell>
        </row>
        <row r="399">
          <cell r="A399" t="str">
            <v>1.19.5.</v>
          </cell>
          <cell r="B399" t="str">
            <v>EDIF</v>
          </cell>
          <cell r="C399" t="str">
            <v>10-05-31</v>
          </cell>
          <cell r="D399" t="str">
            <v>REGISTRO DE GAVETA, METAL CROMADO - 3/4"</v>
          </cell>
          <cell r="E399" t="str">
            <v>UN</v>
          </cell>
        </row>
        <row r="400">
          <cell r="A400" t="str">
            <v>1.19.6.</v>
          </cell>
          <cell r="B400" t="str">
            <v>EDIF</v>
          </cell>
          <cell r="C400" t="str">
            <v>10-13-08</v>
          </cell>
          <cell r="D400" t="str">
            <v>LAVATÓRIO DE LOUÇA BRANCA, SEM COLUNA, CAPACIDADE MÍNIMA 5L, EXCLUSIVE TORNEIRA</v>
          </cell>
          <cell r="E400" t="str">
            <v>UN</v>
          </cell>
        </row>
        <row r="401">
          <cell r="A401" t="str">
            <v>1.19.7.</v>
          </cell>
          <cell r="B401" t="str">
            <v>CDHU</v>
          </cell>
          <cell r="C401" t="str">
            <v>44.20.280</v>
          </cell>
          <cell r="D401" t="str">
            <v>Tampa de plástico para bacia sanitária</v>
          </cell>
          <cell r="E401" t="str">
            <v>UN</v>
          </cell>
        </row>
        <row r="402">
          <cell r="A402" t="str">
            <v>1.19.8.</v>
          </cell>
          <cell r="B402" t="str">
            <v>SINAPI-I</v>
          </cell>
          <cell r="C402" t="str">
            <v>39484</v>
          </cell>
          <cell r="D402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402" t="str">
            <v>UN</v>
          </cell>
        </row>
        <row r="403">
          <cell r="A403" t="str">
            <v>1.19.9.</v>
          </cell>
          <cell r="B403" t="str">
            <v>SINAPI-I</v>
          </cell>
          <cell r="C403" t="str">
            <v>39482</v>
          </cell>
          <cell r="D403" t="str">
            <v>KIT PORTA PRONTA DE MADEIRA, FOLHA LEVE (NBR 15930) DE 600 X 2100 MM OU 700 X 2100 MM, DE 35 MM A 40 MM DE ESPESSURA, COM MARCO EM ACO, NUCLEO COLMEIA, CAPA LISA EM HDF, ACABAMENTO MELAMINICO BRANCO (INCLUI MARCO, ALIZARES, DOBRADICAS E FECHADURA)</v>
          </cell>
          <cell r="E403" t="str">
            <v>UN</v>
          </cell>
        </row>
        <row r="404">
          <cell r="A404" t="str">
            <v>1.19.10.</v>
          </cell>
          <cell r="B404" t="str">
            <v>SINAPI</v>
          </cell>
          <cell r="C404" t="str">
            <v>102219</v>
          </cell>
          <cell r="D404" t="str">
            <v>PINTURA TINTA DE ACABAMENTO (PIGMENTADA) ESMALTE SINTÉTICO ACETINADO EM MADEIRA, 2 DEMÃOS. AF_01/2021</v>
          </cell>
          <cell r="E404" t="str">
            <v>M2</v>
          </cell>
        </row>
        <row r="405">
          <cell r="A405" t="str">
            <v>1.19.11.</v>
          </cell>
          <cell r="B405" t="str">
            <v>EDIF</v>
          </cell>
          <cell r="C405" t="str">
            <v>07-60-01</v>
          </cell>
          <cell r="D405" t="str">
            <v>RETIRADA DE FOLHAS DE PORTA DE PASSAGEM OU JANELA</v>
          </cell>
          <cell r="E405" t="str">
            <v>UN</v>
          </cell>
        </row>
        <row r="406">
          <cell r="A406" t="str">
            <v>1.19.12.</v>
          </cell>
          <cell r="B406" t="str">
            <v>EDIF</v>
          </cell>
          <cell r="C406" t="str">
            <v>10-60-35</v>
          </cell>
          <cell r="D406" t="str">
            <v>RETIRADA DE APARELHOS SANITÁRIOS, INCLUSIVE ACESSÓRIOS</v>
          </cell>
          <cell r="E406" t="str">
            <v>UN</v>
          </cell>
        </row>
        <row r="407">
          <cell r="A407" t="str">
            <v>1.19.13.</v>
          </cell>
          <cell r="B407" t="str">
            <v>CDHU</v>
          </cell>
          <cell r="C407" t="str">
            <v>44.20.060</v>
          </cell>
          <cell r="D407" t="str">
            <v>Recolocação de aparelhos sanitários, incluindo acessórios</v>
          </cell>
          <cell r="E407" t="str">
            <v>UN</v>
          </cell>
        </row>
        <row r="408">
          <cell r="A408" t="str">
            <v>1.19.14.</v>
          </cell>
          <cell r="B408" t="str">
            <v>SINAPI</v>
          </cell>
          <cell r="C408" t="str">
            <v>86906</v>
          </cell>
          <cell r="D408" t="str">
            <v>TORNEIRA CROMADA DE MESA, 1/2 OU 3/4, PARA LAVATÓRIO, PADRÃO POPULAR - FORNECIMENTO E INSTALAÇÃO. AF_01/2020</v>
          </cell>
          <cell r="E408" t="str">
            <v>UN</v>
          </cell>
        </row>
        <row r="409">
          <cell r="A409" t="str">
            <v>1.19.15.</v>
          </cell>
          <cell r="B409" t="str">
            <v>SINAPI-I</v>
          </cell>
          <cell r="C409" t="str">
            <v>6149</v>
          </cell>
          <cell r="D409" t="str">
            <v>SIFAO PLASTICO TIPO COPO PARA PIA OU LAVATORIO, 1 X 1.1/2 "</v>
          </cell>
          <cell r="E409" t="str">
            <v>UN</v>
          </cell>
        </row>
        <row r="410">
          <cell r="A410" t="str">
            <v>1.19.16.</v>
          </cell>
          <cell r="B410" t="str">
            <v>EDIF</v>
          </cell>
          <cell r="C410" t="str">
            <v>05-03-12</v>
          </cell>
          <cell r="D410" t="str">
            <v>IMPERMEABILIZAÇÃO A BASE DE EMULSÃO ASFÁLTICA - ESTRUTURADA COM TECIDO POLIÉSTER - 2 CAMADAS DE ESTRUTURANTE</v>
          </cell>
          <cell r="E410" t="str">
            <v>M2</v>
          </cell>
        </row>
        <row r="411">
          <cell r="A411" t="str">
            <v>1.19.17.</v>
          </cell>
          <cell r="B411" t="str">
            <v>EDIF</v>
          </cell>
          <cell r="C411" t="str">
            <v>11-02-29</v>
          </cell>
          <cell r="D411" t="str">
            <v>AZULEJOS, JUNTA AMARRAÇÃO OU A PRUMO - ASSENTES COM ARGAMASSA COLANTE</v>
          </cell>
          <cell r="E411" t="str">
            <v>M2</v>
          </cell>
        </row>
        <row r="412">
          <cell r="A412" t="str">
            <v>1.19.18.</v>
          </cell>
          <cell r="B412" t="str">
            <v>EDIF</v>
          </cell>
          <cell r="C412" t="str">
            <v>05-01-01</v>
          </cell>
          <cell r="D412" t="str">
            <v>ARGAMASSA IMPERMEABILIZANTE DE CIMENTO E AREIA (REBOCO IMPERMEÁVEL) - TRAÇO 1:3, ESPESSURA DE 20MM</v>
          </cell>
          <cell r="E412" t="str">
            <v>M2</v>
          </cell>
        </row>
        <row r="413">
          <cell r="A413" t="str">
            <v>1.19.19.</v>
          </cell>
          <cell r="B413" t="str">
            <v>EDIF</v>
          </cell>
          <cell r="C413" t="str">
            <v>09-07-01</v>
          </cell>
          <cell r="D413" t="str">
            <v>PONTO COM INTERRUPTOR SIMPLES - 1 TECLA, EM CAIXA 4"X2"</v>
          </cell>
          <cell r="E413" t="str">
            <v>UN</v>
          </cell>
        </row>
        <row r="414">
          <cell r="A414" t="str">
            <v>1.19.20.</v>
          </cell>
          <cell r="B414" t="str">
            <v>EDIF</v>
          </cell>
          <cell r="C414" t="str">
            <v>09-07-61</v>
          </cell>
          <cell r="D414" t="str">
            <v>PONTO COM TOMADA SIMPLES 110/220V - EM CONDULETE 3/4"</v>
          </cell>
          <cell r="E414" t="str">
            <v>UN</v>
          </cell>
        </row>
        <row r="415">
          <cell r="A415" t="str">
            <v>1.19.21.</v>
          </cell>
          <cell r="B415" t="str">
            <v>EDIF</v>
          </cell>
          <cell r="C415" t="str">
            <v>09-07-95</v>
          </cell>
          <cell r="D415" t="str">
            <v>PONTO DE LUZ - CONDULETE 3/4"</v>
          </cell>
          <cell r="E415" t="str">
            <v>UN</v>
          </cell>
        </row>
        <row r="416">
          <cell r="A416" t="str">
            <v>1.19.22.</v>
          </cell>
          <cell r="B416" t="str">
            <v>CDHU</v>
          </cell>
          <cell r="C416" t="str">
            <v>38.01.040</v>
          </cell>
          <cell r="D416" t="str">
            <v>Eletroduto de PVC rígido roscável de 3/4´ - com acessórios</v>
          </cell>
          <cell r="E416" t="str">
            <v>M</v>
          </cell>
        </row>
        <row r="417">
          <cell r="A417" t="str">
            <v>1.19.23.</v>
          </cell>
          <cell r="B417" t="str">
            <v>SINAPI</v>
          </cell>
          <cell r="C417" t="str">
            <v>91927</v>
          </cell>
          <cell r="D417" t="str">
            <v>CABO DE COBRE FLEXÍVEL ISOLADO, 2,5 MM², ANTI-CHAMA 0,6/1,0 KV, PARA CIRCUITOS TERMINAIS - FORNECIMENTO E INSTALAÇÃO. AF_12/2015</v>
          </cell>
          <cell r="E417" t="str">
            <v>M</v>
          </cell>
        </row>
        <row r="418">
          <cell r="A418" t="str">
            <v>1.19.24.</v>
          </cell>
          <cell r="B418" t="str">
            <v>SINAPI</v>
          </cell>
          <cell r="C418" t="str">
            <v>97584</v>
          </cell>
          <cell r="D418" t="str">
            <v>LUMINÁRIA TIPO CALHA, DE SOBREPOR, COM 1 LÂMPADA TUBULAR FLUORESCENTE DE 36 W, COM REATOR DE PARTIDA RÁPIDA - FORNECIMENTO E INSTALAÇÃO. AF_02/2020</v>
          </cell>
          <cell r="E418" t="str">
            <v>UN</v>
          </cell>
        </row>
        <row r="419">
          <cell r="A419" t="str">
            <v>1.19.25.</v>
          </cell>
          <cell r="B419" t="str">
            <v>SINAPI</v>
          </cell>
          <cell r="C419" t="str">
            <v>98307</v>
          </cell>
          <cell r="D419" t="str">
            <v>TOMADA DE REDE RJ45 - FORNECIMENTO E INSTALAÇÃO. AF_11/2019</v>
          </cell>
          <cell r="E419" t="str">
            <v>UN</v>
          </cell>
        </row>
        <row r="420">
          <cell r="A420" t="str">
            <v>1.19.26.</v>
          </cell>
          <cell r="B420" t="str">
            <v>SINAPI</v>
          </cell>
          <cell r="C420" t="str">
            <v>98308</v>
          </cell>
          <cell r="D420" t="str">
            <v>TOMADA PARA TELEFONE RJ11 - FORNECIMENTO E INSTALAÇÃO. AF_11/2019</v>
          </cell>
          <cell r="E420" t="str">
            <v>UN</v>
          </cell>
        </row>
        <row r="421">
          <cell r="A421" t="str">
            <v>1.19.27.</v>
          </cell>
          <cell r="B421" t="str">
            <v>CDHU</v>
          </cell>
          <cell r="C421" t="str">
            <v>04.11.140</v>
          </cell>
          <cell r="D421" t="str">
            <v>Retirada de sifão ou metais sanitários diversos</v>
          </cell>
          <cell r="E421" t="str">
            <v>UN</v>
          </cell>
        </row>
        <row r="422">
          <cell r="A422" t="str">
            <v>1.19.28.</v>
          </cell>
          <cell r="B422" t="str">
            <v>EDIF</v>
          </cell>
          <cell r="C422" t="str">
            <v>14-01-70</v>
          </cell>
          <cell r="D422" t="str">
            <v>ESPELHO COMUM - ESPESSURA 3MM</v>
          </cell>
          <cell r="E422" t="str">
            <v>M2</v>
          </cell>
        </row>
        <row r="423">
          <cell r="A423" t="str">
            <v>1.19.29.</v>
          </cell>
          <cell r="B423" t="str">
            <v>CDHU</v>
          </cell>
          <cell r="C423" t="str">
            <v>44.03.130</v>
          </cell>
          <cell r="D423" t="str">
            <v>Saboneteira tipo dispenser, para refil de 800 ml</v>
          </cell>
          <cell r="E423" t="str">
            <v>UN</v>
          </cell>
        </row>
        <row r="424">
          <cell r="A424" t="str">
            <v>1.19.30.</v>
          </cell>
          <cell r="B424" t="str">
            <v>CDHU</v>
          </cell>
          <cell r="C424" t="str">
            <v>44.03.050</v>
          </cell>
          <cell r="D424" t="str">
            <v>Dispenser papel higiênico em ABS para rolão 300 / 600 m, com visor</v>
          </cell>
          <cell r="E424" t="str">
            <v>UN</v>
          </cell>
        </row>
        <row r="425">
          <cell r="A425" t="str">
            <v>1.19.31.</v>
          </cell>
          <cell r="B425" t="str">
            <v>CDHU</v>
          </cell>
          <cell r="C425" t="str">
            <v>44.03.180</v>
          </cell>
          <cell r="D425" t="str">
            <v>Dispenser toalheiro em ABS, para folhas</v>
          </cell>
          <cell r="E425" t="str">
            <v>UN</v>
          </cell>
        </row>
        <row r="426">
          <cell r="A426" t="str">
            <v>1.20.</v>
          </cell>
          <cell r="B426" t="str">
            <v>SINAPI</v>
          </cell>
          <cell r="D426" t="str">
            <v>CONSULTÓRIO 06 - ENFERMEIROS / W.C.</v>
          </cell>
          <cell r="E426" t="str">
            <v>-</v>
          </cell>
        </row>
        <row r="427">
          <cell r="A427" t="str">
            <v>1.20.1.</v>
          </cell>
          <cell r="B427" t="str">
            <v>SINAPI</v>
          </cell>
          <cell r="C427" t="str">
            <v>97622</v>
          </cell>
          <cell r="D427" t="str">
            <v>DEMOLIÇÃO DE ALVENARIA DE BLOCO FURADO, DE FORMA MANUAL, SEM REAPROVEITAMENTO. AF_12/2017</v>
          </cell>
          <cell r="E427" t="str">
            <v>M3</v>
          </cell>
        </row>
        <row r="428">
          <cell r="A428" t="str">
            <v>1.20.2.</v>
          </cell>
          <cell r="B428" t="str">
            <v>EDIF</v>
          </cell>
          <cell r="C428" t="str">
            <v>01-03-03</v>
          </cell>
          <cell r="D428" t="str">
            <v>CORTE E CARREGAMENTO PARA BOTA-FORA, INCLUSIVE TRANSPORTE ATÉ 1KM</v>
          </cell>
          <cell r="E428" t="str">
            <v>M3</v>
          </cell>
        </row>
        <row r="429">
          <cell r="A429" t="str">
            <v>1.20.3.</v>
          </cell>
          <cell r="B429" t="str">
            <v>SINAPI</v>
          </cell>
          <cell r="C429" t="str">
            <v>97914</v>
          </cell>
          <cell r="D429" t="str">
            <v>TRANSPORTE COM CAMINHÃO BASCULANTE DE 6 M³, EM VIA URBANA PAVIMENTADA, DMT ATÉ 30 KM (UNIDADE: M3XKM). AF_07/2020</v>
          </cell>
          <cell r="E429" t="str">
            <v>M3XKM</v>
          </cell>
        </row>
        <row r="430">
          <cell r="A430" t="str">
            <v>1.20.4.</v>
          </cell>
          <cell r="B430" t="str">
            <v>SINAPI</v>
          </cell>
          <cell r="C430" t="str">
            <v>91790</v>
          </cell>
          <cell r="D430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430" t="str">
            <v>M</v>
          </cell>
        </row>
        <row r="431">
          <cell r="A431" t="str">
            <v>1.20.5.</v>
          </cell>
          <cell r="B431" t="str">
            <v>SINAPI</v>
          </cell>
          <cell r="C431" t="str">
            <v>91785</v>
          </cell>
          <cell r="D431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431" t="str">
            <v>M</v>
          </cell>
        </row>
        <row r="432">
          <cell r="A432" t="str">
            <v>1.20.6.</v>
          </cell>
          <cell r="B432" t="str">
            <v>SINAPI</v>
          </cell>
          <cell r="C432" t="str">
            <v>91792</v>
          </cell>
          <cell r="D432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432" t="str">
            <v>M</v>
          </cell>
        </row>
        <row r="433">
          <cell r="A433" t="str">
            <v>1.20.7.</v>
          </cell>
          <cell r="B433" t="str">
            <v>EDIF</v>
          </cell>
          <cell r="C433" t="str">
            <v>10-05-05</v>
          </cell>
          <cell r="D433" t="str">
            <v>REGISTRO DE GAVETA, METAL AMARELO - 1 1/2"</v>
          </cell>
          <cell r="E433" t="str">
            <v>UN</v>
          </cell>
        </row>
        <row r="434">
          <cell r="A434" t="str">
            <v>1.20.8.</v>
          </cell>
          <cell r="B434" t="str">
            <v>EDIF</v>
          </cell>
          <cell r="C434" t="str">
            <v>10-05-31</v>
          </cell>
          <cell r="D434" t="str">
            <v>REGISTRO DE GAVETA, METAL CROMADO - 3/4"</v>
          </cell>
          <cell r="E434" t="str">
            <v>UN</v>
          </cell>
        </row>
        <row r="435">
          <cell r="A435" t="str">
            <v>1.20.9.</v>
          </cell>
          <cell r="B435" t="str">
            <v>EDIF</v>
          </cell>
          <cell r="C435" t="str">
            <v>10-13-08</v>
          </cell>
          <cell r="D435" t="str">
            <v>LAVATÓRIO DE LOUÇA BRANCA, SEM COLUNA, CAPACIDADE MÍNIMA 5L, EXCLUSIVE TORNEIRA</v>
          </cell>
          <cell r="E435" t="str">
            <v>UN</v>
          </cell>
        </row>
        <row r="436">
          <cell r="A436" t="str">
            <v>1.20.10.</v>
          </cell>
          <cell r="B436" t="str">
            <v>CDHU</v>
          </cell>
          <cell r="C436" t="str">
            <v>44.20.280</v>
          </cell>
          <cell r="D436" t="str">
            <v>Tampa de plástico para bacia sanitária</v>
          </cell>
          <cell r="E436" t="str">
            <v>UN</v>
          </cell>
        </row>
        <row r="437">
          <cell r="A437" t="str">
            <v>1.20.11.</v>
          </cell>
          <cell r="B437" t="str">
            <v>SINAPI-I</v>
          </cell>
          <cell r="C437" t="str">
            <v>39484</v>
          </cell>
          <cell r="D437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437" t="str">
            <v>UN</v>
          </cell>
        </row>
        <row r="438">
          <cell r="A438" t="str">
            <v>1.20.12.</v>
          </cell>
          <cell r="B438" t="str">
            <v>SINAPI-I</v>
          </cell>
          <cell r="C438" t="str">
            <v>39482</v>
          </cell>
          <cell r="D438" t="str">
            <v>KIT PORTA PRONTA DE MADEIRA, FOLHA LEVE (NBR 15930) DE 600 X 2100 MM OU 700 X 2100 MM, DE 35 MM A 40 MM DE ESPESSURA, COM MARCO EM ACO, NUCLEO COLMEIA, CAPA LISA EM HDF, ACABAMENTO MELAMINICO BRANCO (INCLUI MARCO, ALIZARES, DOBRADICAS E FECHADURA)</v>
          </cell>
          <cell r="E438" t="str">
            <v>UN</v>
          </cell>
        </row>
        <row r="439">
          <cell r="A439" t="str">
            <v>1.20.13.</v>
          </cell>
          <cell r="B439" t="str">
            <v>SINAPI</v>
          </cell>
          <cell r="C439" t="str">
            <v>102219</v>
          </cell>
          <cell r="D439" t="str">
            <v>PINTURA TINTA DE ACABAMENTO (PIGMENTADA) ESMALTE SINTÉTICO ACETINADO EM MADEIRA, 2 DEMÃOS. AF_01/2021</v>
          </cell>
          <cell r="E439" t="str">
            <v>M2</v>
          </cell>
        </row>
        <row r="440">
          <cell r="A440" t="str">
            <v>1.20.14.</v>
          </cell>
          <cell r="B440" t="str">
            <v>EDIF</v>
          </cell>
          <cell r="C440" t="str">
            <v>07-60-01</v>
          </cell>
          <cell r="D440" t="str">
            <v>RETIRADA DE FOLHAS DE PORTA DE PASSAGEM OU JANELA</v>
          </cell>
          <cell r="E440" t="str">
            <v>UN</v>
          </cell>
        </row>
        <row r="441">
          <cell r="A441" t="str">
            <v>1.20.15.</v>
          </cell>
          <cell r="B441" t="str">
            <v>EDIF</v>
          </cell>
          <cell r="C441" t="str">
            <v>10-60-35</v>
          </cell>
          <cell r="D441" t="str">
            <v>RETIRADA DE APARELHOS SANITÁRIOS, INCLUSIVE ACESSÓRIOS</v>
          </cell>
          <cell r="E441" t="str">
            <v>UN</v>
          </cell>
        </row>
        <row r="442">
          <cell r="A442" t="str">
            <v>1.20.16.</v>
          </cell>
          <cell r="B442" t="str">
            <v>CDHU</v>
          </cell>
          <cell r="C442" t="str">
            <v>44.20.060</v>
          </cell>
          <cell r="D442" t="str">
            <v>Recolocação de aparelhos sanitários, incluindo acessórios</v>
          </cell>
          <cell r="E442" t="str">
            <v>UN</v>
          </cell>
        </row>
        <row r="443">
          <cell r="A443" t="str">
            <v>1.20.17.</v>
          </cell>
          <cell r="B443" t="str">
            <v>SINAPI</v>
          </cell>
          <cell r="C443" t="str">
            <v>86906</v>
          </cell>
          <cell r="D443" t="str">
            <v>TORNEIRA CROMADA DE MESA, 1/2 OU 3/4, PARA LAVATÓRIO, PADRÃO POPULAR - FORNECIMENTO E INSTALAÇÃO. AF_01/2020</v>
          </cell>
          <cell r="E443" t="str">
            <v>UN</v>
          </cell>
        </row>
        <row r="444">
          <cell r="A444" t="str">
            <v>1.20.18.</v>
          </cell>
          <cell r="B444" t="str">
            <v>SINAPI-I</v>
          </cell>
          <cell r="C444" t="str">
            <v>6149</v>
          </cell>
          <cell r="D444" t="str">
            <v>SIFAO PLASTICO TIPO COPO PARA PIA OU LAVATORIO, 1 X 1.1/2 "</v>
          </cell>
          <cell r="E444" t="str">
            <v>UN</v>
          </cell>
        </row>
        <row r="445">
          <cell r="A445" t="str">
            <v>1.20.19.</v>
          </cell>
          <cell r="B445" t="str">
            <v>EDIF</v>
          </cell>
          <cell r="C445" t="str">
            <v>05-03-12</v>
          </cell>
          <cell r="D445" t="str">
            <v>IMPERMEABILIZAÇÃO A BASE DE EMULSÃO ASFÁLTICA - ESTRUTURADA COM TECIDO POLIÉSTER - 2 CAMADAS DE ESTRUTURANTE</v>
          </cell>
          <cell r="E445" t="str">
            <v>M2</v>
          </cell>
        </row>
        <row r="446">
          <cell r="A446" t="str">
            <v>1.20.20.</v>
          </cell>
          <cell r="B446" t="str">
            <v>EDIF</v>
          </cell>
          <cell r="C446" t="str">
            <v>11-02-29</v>
          </cell>
          <cell r="D446" t="str">
            <v>AZULEJOS, JUNTA AMARRAÇÃO OU A PRUMO - ASSENTES COM ARGAMASSA COLANTE</v>
          </cell>
          <cell r="E446" t="str">
            <v>M2</v>
          </cell>
        </row>
        <row r="447">
          <cell r="A447" t="str">
            <v>1.20.21.</v>
          </cell>
          <cell r="B447" t="str">
            <v>EDIF</v>
          </cell>
          <cell r="C447" t="str">
            <v>05-01-01</v>
          </cell>
          <cell r="D447" t="str">
            <v>ARGAMASSA IMPERMEABILIZANTE DE CIMENTO E AREIA (REBOCO IMPERMEÁVEL) - TRAÇO 1:3, ESPESSURA DE 20MM</v>
          </cell>
          <cell r="E447" t="str">
            <v>M2</v>
          </cell>
        </row>
        <row r="448">
          <cell r="A448" t="str">
            <v>1.20.22.</v>
          </cell>
          <cell r="B448" t="str">
            <v>EDIF</v>
          </cell>
          <cell r="C448" t="str">
            <v>09-07-01</v>
          </cell>
          <cell r="D448" t="str">
            <v>PONTO COM INTERRUPTOR SIMPLES - 1 TECLA, EM CAIXA 4"X2"</v>
          </cell>
          <cell r="E448" t="str">
            <v>UN</v>
          </cell>
        </row>
        <row r="449">
          <cell r="A449" t="str">
            <v>1.20.23.</v>
          </cell>
          <cell r="B449" t="str">
            <v>EDIF</v>
          </cell>
          <cell r="C449" t="str">
            <v>09-07-61</v>
          </cell>
          <cell r="D449" t="str">
            <v>PONTO COM TOMADA SIMPLES 110/220V - EM CONDULETE 3/4"</v>
          </cell>
          <cell r="E449" t="str">
            <v>UN</v>
          </cell>
        </row>
        <row r="450">
          <cell r="A450" t="str">
            <v>1.20.24.</v>
          </cell>
          <cell r="B450" t="str">
            <v>EDIF</v>
          </cell>
          <cell r="C450" t="str">
            <v>09-07-95</v>
          </cell>
          <cell r="D450" t="str">
            <v>PONTO DE LUZ - CONDULETE 3/4"</v>
          </cell>
          <cell r="E450" t="str">
            <v>UN</v>
          </cell>
        </row>
        <row r="451">
          <cell r="A451" t="str">
            <v>1.20.25.</v>
          </cell>
          <cell r="B451" t="str">
            <v>CDHU</v>
          </cell>
          <cell r="C451" t="str">
            <v>38.01.040</v>
          </cell>
          <cell r="D451" t="str">
            <v>Eletroduto de PVC rígido roscável de 3/4´ - com acessórios</v>
          </cell>
          <cell r="E451" t="str">
            <v>M</v>
          </cell>
        </row>
        <row r="452">
          <cell r="A452" t="str">
            <v>1.20.26.</v>
          </cell>
          <cell r="B452" t="str">
            <v>SINAPI</v>
          </cell>
          <cell r="C452" t="str">
            <v>91927</v>
          </cell>
          <cell r="D452" t="str">
            <v>CABO DE COBRE FLEXÍVEL ISOLADO, 2,5 MM², ANTI-CHAMA 0,6/1,0 KV, PARA CIRCUITOS TERMINAIS - FORNECIMENTO E INSTALAÇÃO. AF_12/2015</v>
          </cell>
          <cell r="E452" t="str">
            <v>M</v>
          </cell>
        </row>
        <row r="453">
          <cell r="A453" t="str">
            <v>1.20.27.</v>
          </cell>
          <cell r="B453" t="str">
            <v>SINAPI</v>
          </cell>
          <cell r="C453" t="str">
            <v>97584</v>
          </cell>
          <cell r="D453" t="str">
            <v>LUMINÁRIA TIPO CALHA, DE SOBREPOR, COM 1 LÂMPADA TUBULAR FLUORESCENTE DE 36 W, COM REATOR DE PARTIDA RÁPIDA - FORNECIMENTO E INSTALAÇÃO. AF_02/2020</v>
          </cell>
          <cell r="E453" t="str">
            <v>UN</v>
          </cell>
        </row>
        <row r="454">
          <cell r="A454" t="str">
            <v>1.20.28.</v>
          </cell>
          <cell r="B454" t="str">
            <v>SINAPI</v>
          </cell>
          <cell r="C454" t="str">
            <v>98307</v>
          </cell>
          <cell r="D454" t="str">
            <v>TOMADA DE REDE RJ45 - FORNECIMENTO E INSTALAÇÃO. AF_11/2019</v>
          </cell>
          <cell r="E454" t="str">
            <v>UN</v>
          </cell>
        </row>
        <row r="455">
          <cell r="A455" t="str">
            <v>1.20.29.</v>
          </cell>
          <cell r="B455" t="str">
            <v>SINAPI</v>
          </cell>
          <cell r="C455" t="str">
            <v>98308</v>
          </cell>
          <cell r="D455" t="str">
            <v>TOMADA PARA TELEFONE RJ11 - FORNECIMENTO E INSTALAÇÃO. AF_11/2019</v>
          </cell>
          <cell r="E455" t="str">
            <v>UN</v>
          </cell>
        </row>
        <row r="456">
          <cell r="A456" t="str">
            <v>1.20.30.</v>
          </cell>
          <cell r="B456" t="str">
            <v>EDIF</v>
          </cell>
          <cell r="C456" t="str">
            <v>08-02-13</v>
          </cell>
          <cell r="D456" t="str">
            <v>CP.13/22/23 - CAIXILHO EM FERRO PERFILADO - BASCULANTE</v>
          </cell>
          <cell r="E456" t="str">
            <v>M2</v>
          </cell>
        </row>
        <row r="457">
          <cell r="A457" t="str">
            <v>1.20.31.</v>
          </cell>
          <cell r="B457" t="str">
            <v>EDIF</v>
          </cell>
          <cell r="C457" t="str">
            <v>08-02-74</v>
          </cell>
          <cell r="D457" t="str">
            <v>EP.06 - GRADE DE PROTEÇÃO EM FERRO REDONDO</v>
          </cell>
          <cell r="E457" t="str">
            <v>M2</v>
          </cell>
        </row>
        <row r="458">
          <cell r="A458" t="str">
            <v>1.20.32.</v>
          </cell>
          <cell r="B458" t="str">
            <v>SINAPI</v>
          </cell>
          <cell r="C458" t="str">
            <v>100723</v>
          </cell>
          <cell r="D458" t="str">
            <v>PINTURA COM TINTA ALQUÍDICA DE FUNDO E ACABAMENTO (ESMALTE SINTÉTICO GRAFITE) PULVERIZADA SOBRE PERFIL METÁLICO EXECUTADO EM FÁBRICA (POR DEMÃO). AF_01/2020_P</v>
          </cell>
          <cell r="E458" t="str">
            <v>M2</v>
          </cell>
        </row>
        <row r="459">
          <cell r="A459" t="str">
            <v>1.20.33.</v>
          </cell>
          <cell r="B459" t="str">
            <v>CDHU</v>
          </cell>
          <cell r="C459" t="str">
            <v>04.11.140</v>
          </cell>
          <cell r="D459" t="str">
            <v>Retirada de sifão ou metais sanitários diversos</v>
          </cell>
          <cell r="E459" t="str">
            <v>UN</v>
          </cell>
        </row>
        <row r="460">
          <cell r="A460" t="str">
            <v>1.20.34.</v>
          </cell>
          <cell r="B460" t="str">
            <v>EDIF</v>
          </cell>
          <cell r="C460" t="str">
            <v>14-01-70</v>
          </cell>
          <cell r="D460" t="str">
            <v>ESPELHO COMUM - ESPESSURA 3MM</v>
          </cell>
          <cell r="E460" t="str">
            <v>M2</v>
          </cell>
        </row>
        <row r="461">
          <cell r="A461" t="str">
            <v>1.20.35.</v>
          </cell>
          <cell r="B461" t="str">
            <v>CDHU</v>
          </cell>
          <cell r="C461" t="str">
            <v>44.03.130</v>
          </cell>
          <cell r="D461" t="str">
            <v>Saboneteira tipo dispenser, para refil de 800 ml</v>
          </cell>
          <cell r="E461" t="str">
            <v>UN</v>
          </cell>
        </row>
        <row r="462">
          <cell r="A462" t="str">
            <v>1.20.36.</v>
          </cell>
          <cell r="B462" t="str">
            <v>CDHU</v>
          </cell>
          <cell r="C462" t="str">
            <v>44.03.050</v>
          </cell>
          <cell r="D462" t="str">
            <v>Dispenser papel higiênico em ABS para rolão 300 / 600 m, com visor</v>
          </cell>
          <cell r="E462" t="str">
            <v>UN</v>
          </cell>
        </row>
        <row r="463">
          <cell r="A463" t="str">
            <v>1.20.37.</v>
          </cell>
          <cell r="B463" t="str">
            <v>CDHU</v>
          </cell>
          <cell r="C463" t="str">
            <v>44.03.180</v>
          </cell>
          <cell r="D463" t="str">
            <v>Dispenser toalheiro em ABS, para folhas</v>
          </cell>
          <cell r="E463" t="str">
            <v>UN</v>
          </cell>
        </row>
        <row r="464">
          <cell r="A464" t="str">
            <v>1.21.</v>
          </cell>
          <cell r="B464" t="str">
            <v>SINAPI</v>
          </cell>
          <cell r="D464" t="str">
            <v>CONSULTÓRIO 05</v>
          </cell>
          <cell r="E464" t="str">
            <v>-</v>
          </cell>
        </row>
        <row r="465">
          <cell r="A465" t="str">
            <v>1.21.1.</v>
          </cell>
          <cell r="B465" t="str">
            <v>SINAPI</v>
          </cell>
          <cell r="C465" t="str">
            <v>91790</v>
          </cell>
          <cell r="D465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465" t="str">
            <v>M</v>
          </cell>
        </row>
        <row r="466">
          <cell r="A466" t="str">
            <v>1.21.2.</v>
          </cell>
          <cell r="B466" t="str">
            <v>SINAPI</v>
          </cell>
          <cell r="C466" t="str">
            <v>91785</v>
          </cell>
          <cell r="D466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466" t="str">
            <v>M</v>
          </cell>
        </row>
        <row r="467">
          <cell r="A467" t="str">
            <v>1.21.3.</v>
          </cell>
          <cell r="B467" t="str">
            <v>SINAPI</v>
          </cell>
          <cell r="C467" t="str">
            <v>91792</v>
          </cell>
          <cell r="D467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467" t="str">
            <v>M</v>
          </cell>
        </row>
        <row r="468">
          <cell r="A468" t="str">
            <v>1.21.4.</v>
          </cell>
          <cell r="B468" t="str">
            <v>EDIF</v>
          </cell>
          <cell r="C468" t="str">
            <v>10-13-08</v>
          </cell>
          <cell r="D468" t="str">
            <v>LAVATÓRIO DE LOUÇA BRANCA, SEM COLUNA, CAPACIDADE MÍNIMA 5L, EXCLUSIVE TORNEIRA</v>
          </cell>
          <cell r="E468" t="str">
            <v>UN</v>
          </cell>
        </row>
        <row r="469">
          <cell r="A469" t="str">
            <v>1.21.5.</v>
          </cell>
          <cell r="B469" t="str">
            <v>SINAPI-I</v>
          </cell>
          <cell r="C469" t="str">
            <v>39484</v>
          </cell>
          <cell r="D469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469" t="str">
            <v>UN</v>
          </cell>
        </row>
        <row r="470">
          <cell r="A470" t="str">
            <v>1.21.6.</v>
          </cell>
          <cell r="B470" t="str">
            <v>SINAPI</v>
          </cell>
          <cell r="C470" t="str">
            <v>102219</v>
          </cell>
          <cell r="D470" t="str">
            <v>PINTURA TINTA DE ACABAMENTO (PIGMENTADA) ESMALTE SINTÉTICO ACETINADO EM MADEIRA, 2 DEMÃOS. AF_01/2021</v>
          </cell>
          <cell r="E470" t="str">
            <v>M2</v>
          </cell>
        </row>
        <row r="471">
          <cell r="A471" t="str">
            <v>1.21.7.</v>
          </cell>
          <cell r="B471" t="str">
            <v>EDIF</v>
          </cell>
          <cell r="C471" t="str">
            <v>07-60-01</v>
          </cell>
          <cell r="D471" t="str">
            <v>RETIRADA DE FOLHAS DE PORTA DE PASSAGEM OU JANELA</v>
          </cell>
          <cell r="E471" t="str">
            <v>UN</v>
          </cell>
        </row>
        <row r="472">
          <cell r="A472" t="str">
            <v>1.21.8.</v>
          </cell>
          <cell r="B472" t="str">
            <v>SINAPI</v>
          </cell>
          <cell r="C472" t="str">
            <v>86906</v>
          </cell>
          <cell r="D472" t="str">
            <v>TORNEIRA CROMADA DE MESA, 1/2 OU 3/4, PARA LAVATÓRIO, PADRÃO POPULAR - FORNECIMENTO E INSTALAÇÃO. AF_01/2020</v>
          </cell>
          <cell r="E472" t="str">
            <v>UN</v>
          </cell>
        </row>
        <row r="473">
          <cell r="A473" t="str">
            <v>1.21.9.</v>
          </cell>
          <cell r="B473" t="str">
            <v>SINAPI-I</v>
          </cell>
          <cell r="C473" t="str">
            <v>6149</v>
          </cell>
          <cell r="D473" t="str">
            <v>SIFAO PLASTICO TIPO COPO PARA PIA OU LAVATORIO, 1 X 1.1/2 "</v>
          </cell>
          <cell r="E473" t="str">
            <v>UN</v>
          </cell>
        </row>
        <row r="474">
          <cell r="A474" t="str">
            <v>1.21.10.</v>
          </cell>
          <cell r="B474" t="str">
            <v>EDIF</v>
          </cell>
          <cell r="C474" t="str">
            <v>11-02-29</v>
          </cell>
          <cell r="D474" t="str">
            <v>AZULEJOS, JUNTA AMARRAÇÃO OU A PRUMO - ASSENTES COM ARGAMASSA COLANTE</v>
          </cell>
          <cell r="E474" t="str">
            <v>M2</v>
          </cell>
        </row>
        <row r="475">
          <cell r="A475" t="str">
            <v>1.21.11.</v>
          </cell>
          <cell r="B475" t="str">
            <v>EDIF</v>
          </cell>
          <cell r="C475" t="str">
            <v>05-01-01</v>
          </cell>
          <cell r="D475" t="str">
            <v>ARGAMASSA IMPERMEABILIZANTE DE CIMENTO E AREIA (REBOCO IMPERMEÁVEL) - TRAÇO 1:3, ESPESSURA DE 20MM</v>
          </cell>
          <cell r="E475" t="str">
            <v>M2</v>
          </cell>
        </row>
        <row r="476">
          <cell r="A476" t="str">
            <v>1.21.12.</v>
          </cell>
          <cell r="B476" t="str">
            <v>EDIF</v>
          </cell>
          <cell r="C476" t="str">
            <v>09-07-01</v>
          </cell>
          <cell r="D476" t="str">
            <v>PONTO COM INTERRUPTOR SIMPLES - 1 TECLA, EM CAIXA 4"X2"</v>
          </cell>
          <cell r="E476" t="str">
            <v>UN</v>
          </cell>
        </row>
        <row r="477">
          <cell r="A477" t="str">
            <v>1.21.13.</v>
          </cell>
          <cell r="B477" t="str">
            <v>EDIF</v>
          </cell>
          <cell r="C477" t="str">
            <v>09-07-61</v>
          </cell>
          <cell r="D477" t="str">
            <v>PONTO COM TOMADA SIMPLES 110/220V - EM CONDULETE 3/4"</v>
          </cell>
          <cell r="E477" t="str">
            <v>UN</v>
          </cell>
        </row>
        <row r="478">
          <cell r="A478" t="str">
            <v>1.21.14.</v>
          </cell>
          <cell r="B478" t="str">
            <v>EDIF</v>
          </cell>
          <cell r="C478" t="str">
            <v>09-07-95</v>
          </cell>
          <cell r="D478" t="str">
            <v>PONTO DE LUZ - CONDULETE 3/4"</v>
          </cell>
          <cell r="E478" t="str">
            <v>UN</v>
          </cell>
        </row>
        <row r="479">
          <cell r="A479" t="str">
            <v>1.21.15.</v>
          </cell>
          <cell r="B479" t="str">
            <v>CDHU</v>
          </cell>
          <cell r="C479" t="str">
            <v>38.01.040</v>
          </cell>
          <cell r="D479" t="str">
            <v>Eletroduto de PVC rígido roscável de 3/4´ - com acessórios</v>
          </cell>
          <cell r="E479" t="str">
            <v>M</v>
          </cell>
        </row>
        <row r="480">
          <cell r="A480" t="str">
            <v>1.21.16.</v>
          </cell>
          <cell r="B480" t="str">
            <v>SINAPI</v>
          </cell>
          <cell r="C480" t="str">
            <v>91927</v>
          </cell>
          <cell r="D480" t="str">
            <v>CABO DE COBRE FLEXÍVEL ISOLADO, 2,5 MM², ANTI-CHAMA 0,6/1,0 KV, PARA CIRCUITOS TERMINAIS - FORNECIMENTO E INSTALAÇÃO. AF_12/2015</v>
          </cell>
          <cell r="E480" t="str">
            <v>M</v>
          </cell>
        </row>
        <row r="481">
          <cell r="A481" t="str">
            <v>1.21.17.</v>
          </cell>
          <cell r="B481" t="str">
            <v>SINAPI</v>
          </cell>
          <cell r="C481" t="str">
            <v>97584</v>
          </cell>
          <cell r="D481" t="str">
            <v>LUMINÁRIA TIPO CALHA, DE SOBREPOR, COM 1 LÂMPADA TUBULAR FLUORESCENTE DE 36 W, COM REATOR DE PARTIDA RÁPIDA - FORNECIMENTO E INSTALAÇÃO. AF_02/2020</v>
          </cell>
          <cell r="E481" t="str">
            <v>UN</v>
          </cell>
        </row>
        <row r="482">
          <cell r="A482" t="str">
            <v>1.21.18.</v>
          </cell>
          <cell r="B482" t="str">
            <v>SINAPI</v>
          </cell>
          <cell r="C482" t="str">
            <v>98307</v>
          </cell>
          <cell r="D482" t="str">
            <v>TOMADA DE REDE RJ45 - FORNECIMENTO E INSTALAÇÃO. AF_11/2019</v>
          </cell>
          <cell r="E482" t="str">
            <v>UN</v>
          </cell>
        </row>
        <row r="483">
          <cell r="A483" t="str">
            <v>1.21.19.</v>
          </cell>
          <cell r="B483" t="str">
            <v>SINAPI</v>
          </cell>
          <cell r="C483" t="str">
            <v>98308</v>
          </cell>
          <cell r="D483" t="str">
            <v>TOMADA PARA TELEFONE RJ11 - FORNECIMENTO E INSTALAÇÃO. AF_11/2019</v>
          </cell>
          <cell r="E483" t="str">
            <v>UN</v>
          </cell>
        </row>
        <row r="484">
          <cell r="A484" t="str">
            <v>1.21.20.</v>
          </cell>
          <cell r="B484" t="str">
            <v>CDHU</v>
          </cell>
          <cell r="C484" t="str">
            <v>44.03.130</v>
          </cell>
          <cell r="D484" t="str">
            <v>Saboneteira tipo dispenser, para refil de 800 ml</v>
          </cell>
          <cell r="E484" t="str">
            <v>UN</v>
          </cell>
        </row>
        <row r="485">
          <cell r="A485" t="str">
            <v>1.21.21.</v>
          </cell>
          <cell r="B485" t="str">
            <v>CDHU</v>
          </cell>
          <cell r="C485" t="str">
            <v>44.03.180</v>
          </cell>
          <cell r="D485" t="str">
            <v>Dispenser toalheiro em ABS, para folhas</v>
          </cell>
          <cell r="E485" t="str">
            <v>UN</v>
          </cell>
        </row>
        <row r="486">
          <cell r="A486" t="str">
            <v>1.22.</v>
          </cell>
          <cell r="B486" t="str">
            <v>SINAPI</v>
          </cell>
          <cell r="D486" t="str">
            <v>CONSULTÓRIO 04 - GINECOLOGIA / W.C.</v>
          </cell>
          <cell r="E486" t="str">
            <v>-</v>
          </cell>
        </row>
        <row r="487">
          <cell r="A487" t="str">
            <v>1.22.1.</v>
          </cell>
          <cell r="B487" t="str">
            <v>SINAPI</v>
          </cell>
          <cell r="C487" t="str">
            <v>97622</v>
          </cell>
          <cell r="D487" t="str">
            <v>DEMOLIÇÃO DE ALVENARIA DE BLOCO FURADO, DE FORMA MANUAL, SEM REAPROVEITAMENTO. AF_12/2017</v>
          </cell>
          <cell r="E487" t="str">
            <v>M3</v>
          </cell>
        </row>
        <row r="488">
          <cell r="A488" t="str">
            <v>1.22.2.</v>
          </cell>
          <cell r="B488" t="str">
            <v>EDIF</v>
          </cell>
          <cell r="C488" t="str">
            <v>01-03-03</v>
          </cell>
          <cell r="D488" t="str">
            <v>CORTE E CARREGAMENTO PARA BOTA-FORA, INCLUSIVE TRANSPORTE ATÉ 1KM</v>
          </cell>
          <cell r="E488" t="str">
            <v>M3</v>
          </cell>
        </row>
        <row r="489">
          <cell r="A489" t="str">
            <v>1.22.3.</v>
          </cell>
          <cell r="B489" t="str">
            <v>SINAPI</v>
          </cell>
          <cell r="C489" t="str">
            <v>97914</v>
          </cell>
          <cell r="D489" t="str">
            <v>TRANSPORTE COM CAMINHÃO BASCULANTE DE 6 M³, EM VIA URBANA PAVIMENTADA, DMT ATÉ 30 KM (UNIDADE: M3XKM). AF_07/2020</v>
          </cell>
          <cell r="E489" t="str">
            <v>M3XKM</v>
          </cell>
        </row>
        <row r="490">
          <cell r="A490" t="str">
            <v>1.22.4.</v>
          </cell>
          <cell r="B490" t="str">
            <v>SINAPI</v>
          </cell>
          <cell r="C490" t="str">
            <v>91790</v>
          </cell>
          <cell r="D490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490" t="str">
            <v>M</v>
          </cell>
        </row>
        <row r="491">
          <cell r="A491" t="str">
            <v>1.22.5.</v>
          </cell>
          <cell r="B491" t="str">
            <v>SINAPI</v>
          </cell>
          <cell r="C491" t="str">
            <v>91785</v>
          </cell>
          <cell r="D491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491" t="str">
            <v>M</v>
          </cell>
        </row>
        <row r="492">
          <cell r="A492" t="str">
            <v>1.22.6.</v>
          </cell>
          <cell r="B492" t="str">
            <v>SINAPI</v>
          </cell>
          <cell r="C492" t="str">
            <v>91792</v>
          </cell>
          <cell r="D492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492" t="str">
            <v>M</v>
          </cell>
        </row>
        <row r="493">
          <cell r="A493" t="str">
            <v>1.22.7.</v>
          </cell>
          <cell r="B493" t="str">
            <v>EDIF</v>
          </cell>
          <cell r="C493" t="str">
            <v>10-05-05</v>
          </cell>
          <cell r="D493" t="str">
            <v>REGISTRO DE GAVETA, METAL AMARELO - 1 1/2"</v>
          </cell>
          <cell r="E493" t="str">
            <v>UN</v>
          </cell>
        </row>
        <row r="494">
          <cell r="A494" t="str">
            <v>1.22.8.</v>
          </cell>
          <cell r="B494" t="str">
            <v>EDIF</v>
          </cell>
          <cell r="C494" t="str">
            <v>10-05-31</v>
          </cell>
          <cell r="D494" t="str">
            <v>REGISTRO DE GAVETA, METAL CROMADO - 3/4"</v>
          </cell>
          <cell r="E494" t="str">
            <v>UN</v>
          </cell>
        </row>
        <row r="495">
          <cell r="A495" t="str">
            <v>1.22.9.</v>
          </cell>
          <cell r="B495" t="str">
            <v>EDIF</v>
          </cell>
          <cell r="C495" t="str">
            <v>10-13-08</v>
          </cell>
          <cell r="D495" t="str">
            <v>LAVATÓRIO DE LOUÇA BRANCA, SEM COLUNA, CAPACIDADE MÍNIMA 5L, EXCLUSIVE TORNEIRA</v>
          </cell>
          <cell r="E495" t="str">
            <v>UN</v>
          </cell>
        </row>
        <row r="496">
          <cell r="A496" t="str">
            <v>1.22.10.</v>
          </cell>
          <cell r="B496" t="str">
            <v>CDHU</v>
          </cell>
          <cell r="C496" t="str">
            <v>44.20.280</v>
          </cell>
          <cell r="D496" t="str">
            <v>Tampa de plástico para bacia sanitária</v>
          </cell>
          <cell r="E496" t="str">
            <v>UN</v>
          </cell>
        </row>
        <row r="497">
          <cell r="A497" t="str">
            <v>1.22.11.</v>
          </cell>
          <cell r="B497" t="str">
            <v>SINAPI-I</v>
          </cell>
          <cell r="C497" t="str">
            <v>39484</v>
          </cell>
          <cell r="D497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497" t="str">
            <v>UN</v>
          </cell>
        </row>
        <row r="498">
          <cell r="A498" t="str">
            <v>1.22.12.</v>
          </cell>
          <cell r="B498" t="str">
            <v>SINAPI-I</v>
          </cell>
          <cell r="C498" t="str">
            <v>39482</v>
          </cell>
          <cell r="D498" t="str">
            <v>KIT PORTA PRONTA DE MADEIRA, FOLHA LEVE (NBR 15930) DE 600 X 2100 MM OU 700 X 2100 MM, DE 35 MM A 40 MM DE ESPESSURA, COM MARCO EM ACO, NUCLEO COLMEIA, CAPA LISA EM HDF, ACABAMENTO MELAMINICO BRANCO (INCLUI MARCO, ALIZARES, DOBRADICAS E FECHADURA)</v>
          </cell>
          <cell r="E498" t="str">
            <v>UN</v>
          </cell>
        </row>
        <row r="499">
          <cell r="A499" t="str">
            <v>1.22.13.</v>
          </cell>
          <cell r="B499" t="str">
            <v>SINAPI</v>
          </cell>
          <cell r="C499" t="str">
            <v>102219</v>
          </cell>
          <cell r="D499" t="str">
            <v>PINTURA TINTA DE ACABAMENTO (PIGMENTADA) ESMALTE SINTÉTICO ACETINADO EM MADEIRA, 2 DEMÃOS. AF_01/2021</v>
          </cell>
          <cell r="E499" t="str">
            <v>M2</v>
          </cell>
        </row>
        <row r="500">
          <cell r="A500" t="str">
            <v>1.22.14.</v>
          </cell>
          <cell r="B500" t="str">
            <v>EDIF</v>
          </cell>
          <cell r="C500" t="str">
            <v>07-60-01</v>
          </cell>
          <cell r="D500" t="str">
            <v>RETIRADA DE FOLHAS DE PORTA DE PASSAGEM OU JANELA</v>
          </cell>
          <cell r="E500" t="str">
            <v>UN</v>
          </cell>
        </row>
        <row r="501">
          <cell r="A501" t="str">
            <v>1.22.15.</v>
          </cell>
          <cell r="B501" t="str">
            <v>EDIF</v>
          </cell>
          <cell r="C501" t="str">
            <v>10-60-35</v>
          </cell>
          <cell r="D501" t="str">
            <v>RETIRADA DE APARELHOS SANITÁRIOS, INCLUSIVE ACESSÓRIOS</v>
          </cell>
          <cell r="E501" t="str">
            <v>UN</v>
          </cell>
        </row>
        <row r="502">
          <cell r="A502" t="str">
            <v>1.22.16.</v>
          </cell>
          <cell r="B502" t="str">
            <v>CDHU</v>
          </cell>
          <cell r="C502" t="str">
            <v>44.20.060</v>
          </cell>
          <cell r="D502" t="str">
            <v>Recolocação de aparelhos sanitários, incluindo acessórios</v>
          </cell>
          <cell r="E502" t="str">
            <v>UN</v>
          </cell>
        </row>
        <row r="503">
          <cell r="A503" t="str">
            <v>1.22.17.</v>
          </cell>
          <cell r="B503" t="str">
            <v>SINAPI</v>
          </cell>
          <cell r="C503" t="str">
            <v>86906</v>
          </cell>
          <cell r="D503" t="str">
            <v>TORNEIRA CROMADA DE MESA, 1/2 OU 3/4, PARA LAVATÓRIO, PADRÃO POPULAR - FORNECIMENTO E INSTALAÇÃO. AF_01/2020</v>
          </cell>
          <cell r="E503" t="str">
            <v>UN</v>
          </cell>
        </row>
        <row r="504">
          <cell r="A504" t="str">
            <v>1.22.18.</v>
          </cell>
          <cell r="B504" t="str">
            <v>SINAPI-I</v>
          </cell>
          <cell r="C504" t="str">
            <v>6149</v>
          </cell>
          <cell r="D504" t="str">
            <v>SIFAO PLASTICO TIPO COPO PARA PIA OU LAVATORIO, 1 X 1.1/2 "</v>
          </cell>
          <cell r="E504" t="str">
            <v>UN</v>
          </cell>
        </row>
        <row r="505">
          <cell r="A505" t="str">
            <v>1.22.19.</v>
          </cell>
          <cell r="B505" t="str">
            <v>EDIF</v>
          </cell>
          <cell r="C505" t="str">
            <v>05-03-12</v>
          </cell>
          <cell r="D505" t="str">
            <v>IMPERMEABILIZAÇÃO A BASE DE EMULSÃO ASFÁLTICA - ESTRUTURADA COM TECIDO POLIÉSTER - 2 CAMADAS DE ESTRUTURANTE</v>
          </cell>
          <cell r="E505" t="str">
            <v>M2</v>
          </cell>
        </row>
        <row r="506">
          <cell r="A506" t="str">
            <v>1.22.20.</v>
          </cell>
          <cell r="B506" t="str">
            <v>EDIF</v>
          </cell>
          <cell r="C506" t="str">
            <v>11-02-29</v>
          </cell>
          <cell r="D506" t="str">
            <v>AZULEJOS, JUNTA AMARRAÇÃO OU A PRUMO - ASSENTES COM ARGAMASSA COLANTE</v>
          </cell>
          <cell r="E506" t="str">
            <v>M2</v>
          </cell>
        </row>
        <row r="507">
          <cell r="A507" t="str">
            <v>1.22.21.</v>
          </cell>
          <cell r="B507" t="str">
            <v>EDIF</v>
          </cell>
          <cell r="C507" t="str">
            <v>05-01-01</v>
          </cell>
          <cell r="D507" t="str">
            <v>ARGAMASSA IMPERMEABILIZANTE DE CIMENTO E AREIA (REBOCO IMPERMEÁVEL) - TRAÇO 1:3, ESPESSURA DE 20MM</v>
          </cell>
          <cell r="E507" t="str">
            <v>M2</v>
          </cell>
        </row>
        <row r="508">
          <cell r="A508" t="str">
            <v>1.22.22.</v>
          </cell>
          <cell r="B508" t="str">
            <v>EDIF</v>
          </cell>
          <cell r="C508" t="str">
            <v>09-07-01</v>
          </cell>
          <cell r="D508" t="str">
            <v>PONTO COM INTERRUPTOR SIMPLES - 1 TECLA, EM CAIXA 4"X2"</v>
          </cell>
          <cell r="E508" t="str">
            <v>UN</v>
          </cell>
        </row>
        <row r="509">
          <cell r="A509" t="str">
            <v>1.22.23.</v>
          </cell>
          <cell r="B509" t="str">
            <v>EDIF</v>
          </cell>
          <cell r="C509" t="str">
            <v>09-07-61</v>
          </cell>
          <cell r="D509" t="str">
            <v>PONTO COM TOMADA SIMPLES 110/220V - EM CONDULETE 3/4"</v>
          </cell>
          <cell r="E509" t="str">
            <v>UN</v>
          </cell>
        </row>
        <row r="510">
          <cell r="A510" t="str">
            <v>1.22.24.</v>
          </cell>
          <cell r="B510" t="str">
            <v>EDIF</v>
          </cell>
          <cell r="C510" t="str">
            <v>09-07-95</v>
          </cell>
          <cell r="D510" t="str">
            <v>PONTO DE LUZ - CONDULETE 3/4"</v>
          </cell>
          <cell r="E510" t="str">
            <v>UN</v>
          </cell>
        </row>
        <row r="511">
          <cell r="A511" t="str">
            <v>1.22.25.</v>
          </cell>
          <cell r="B511" t="str">
            <v>CDHU</v>
          </cell>
          <cell r="C511" t="str">
            <v>38.01.040</v>
          </cell>
          <cell r="D511" t="str">
            <v>Eletroduto de PVC rígido roscável de 3/4´ - com acessórios</v>
          </cell>
          <cell r="E511" t="str">
            <v>M</v>
          </cell>
        </row>
        <row r="512">
          <cell r="A512" t="str">
            <v>1.22.26.</v>
          </cell>
          <cell r="B512" t="str">
            <v>SINAPI</v>
          </cell>
          <cell r="C512" t="str">
            <v>91927</v>
          </cell>
          <cell r="D512" t="str">
            <v>CABO DE COBRE FLEXÍVEL ISOLADO, 2,5 MM², ANTI-CHAMA 0,6/1,0 KV, PARA CIRCUITOS TERMINAIS - FORNECIMENTO E INSTALAÇÃO. AF_12/2015</v>
          </cell>
          <cell r="E512" t="str">
            <v>M</v>
          </cell>
        </row>
        <row r="513">
          <cell r="A513" t="str">
            <v>1.22.27.</v>
          </cell>
          <cell r="B513" t="str">
            <v>SINAPI</v>
          </cell>
          <cell r="C513" t="str">
            <v>97584</v>
          </cell>
          <cell r="D513" t="str">
            <v>LUMINÁRIA TIPO CALHA, DE SOBREPOR, COM 1 LÂMPADA TUBULAR FLUORESCENTE DE 36 W, COM REATOR DE PARTIDA RÁPIDA - FORNECIMENTO E INSTALAÇÃO. AF_02/2020</v>
          </cell>
          <cell r="E513" t="str">
            <v>UN</v>
          </cell>
        </row>
        <row r="514">
          <cell r="A514" t="str">
            <v>1.22.28.</v>
          </cell>
          <cell r="B514" t="str">
            <v>SINAPI</v>
          </cell>
          <cell r="C514" t="str">
            <v>98307</v>
          </cell>
          <cell r="D514" t="str">
            <v>TOMADA DE REDE RJ45 - FORNECIMENTO E INSTALAÇÃO. AF_11/2019</v>
          </cell>
          <cell r="E514" t="str">
            <v>UN</v>
          </cell>
        </row>
        <row r="515">
          <cell r="A515" t="str">
            <v>1.22.29.</v>
          </cell>
          <cell r="B515" t="str">
            <v>SINAPI</v>
          </cell>
          <cell r="C515" t="str">
            <v>98308</v>
          </cell>
          <cell r="D515" t="str">
            <v>TOMADA PARA TELEFONE RJ11 - FORNECIMENTO E INSTALAÇÃO. AF_11/2019</v>
          </cell>
          <cell r="E515" t="str">
            <v>UN</v>
          </cell>
        </row>
        <row r="516">
          <cell r="A516" t="str">
            <v>1.22.30.</v>
          </cell>
          <cell r="B516" t="str">
            <v>EDIF</v>
          </cell>
          <cell r="C516" t="str">
            <v>08-02-13</v>
          </cell>
          <cell r="D516" t="str">
            <v>CP.13/22/23 - CAIXILHO EM FERRO PERFILADO - BASCULANTE</v>
          </cell>
          <cell r="E516" t="str">
            <v>M2</v>
          </cell>
        </row>
        <row r="517">
          <cell r="A517" t="str">
            <v>1.22.31.</v>
          </cell>
          <cell r="B517" t="str">
            <v>EDIF</v>
          </cell>
          <cell r="C517" t="str">
            <v>08-02-74</v>
          </cell>
          <cell r="D517" t="str">
            <v>EP.06 - GRADE DE PROTEÇÃO EM FERRO REDONDO</v>
          </cell>
          <cell r="E517" t="str">
            <v>M2</v>
          </cell>
        </row>
        <row r="518">
          <cell r="A518" t="str">
            <v>1.22.32.</v>
          </cell>
          <cell r="B518" t="str">
            <v>SINAPI</v>
          </cell>
          <cell r="C518" t="str">
            <v>100723</v>
          </cell>
          <cell r="D518" t="str">
            <v>PINTURA COM TINTA ALQUÍDICA DE FUNDO E ACABAMENTO (ESMALTE SINTÉTICO GRAFITE) PULVERIZADA SOBRE PERFIL METÁLICO EXECUTADO EM FÁBRICA (POR DEMÃO). AF_01/2020_P</v>
          </cell>
          <cell r="E518" t="str">
            <v>M2</v>
          </cell>
        </row>
        <row r="519">
          <cell r="A519" t="str">
            <v>1.22.33.</v>
          </cell>
          <cell r="B519" t="str">
            <v>EDIF</v>
          </cell>
          <cell r="C519" t="str">
            <v>10-60-26</v>
          </cell>
          <cell r="D519" t="str">
            <v>RETIRADA DE CAIXAS SIFONADAS OU RALOS</v>
          </cell>
          <cell r="E519" t="str">
            <v>UN</v>
          </cell>
        </row>
        <row r="520">
          <cell r="A520" t="str">
            <v>1.22.34.</v>
          </cell>
          <cell r="B520" t="str">
            <v>CDHU</v>
          </cell>
          <cell r="C520" t="str">
            <v>04.11.140</v>
          </cell>
          <cell r="D520" t="str">
            <v>Retirada de sifão ou metais sanitários diversos</v>
          </cell>
          <cell r="E520" t="str">
            <v>UN</v>
          </cell>
        </row>
        <row r="521">
          <cell r="A521" t="str">
            <v>1.22.35.</v>
          </cell>
          <cell r="B521" t="str">
            <v>EDIF</v>
          </cell>
          <cell r="C521" t="str">
            <v>14-01-70</v>
          </cell>
          <cell r="D521" t="str">
            <v>ESPELHO COMUM - ESPESSURA 3MM</v>
          </cell>
          <cell r="E521" t="str">
            <v>M2</v>
          </cell>
        </row>
        <row r="522">
          <cell r="A522" t="str">
            <v>1.22.36.</v>
          </cell>
          <cell r="B522" t="str">
            <v>CDHU</v>
          </cell>
          <cell r="C522" t="str">
            <v>44.03.130</v>
          </cell>
          <cell r="D522" t="str">
            <v>Saboneteira tipo dispenser, para refil de 800 ml</v>
          </cell>
          <cell r="E522" t="str">
            <v>UN</v>
          </cell>
        </row>
        <row r="523">
          <cell r="A523" t="str">
            <v>1.22.37.</v>
          </cell>
          <cell r="B523" t="str">
            <v>CDHU</v>
          </cell>
          <cell r="C523" t="str">
            <v>44.03.050</v>
          </cell>
          <cell r="D523" t="str">
            <v>Dispenser papel higiênico em ABS para rolão 300 / 600 m, com visor</v>
          </cell>
          <cell r="E523" t="str">
            <v>UN</v>
          </cell>
        </row>
        <row r="524">
          <cell r="A524" t="str">
            <v>1.22.38.</v>
          </cell>
          <cell r="B524" t="str">
            <v>CDHU</v>
          </cell>
          <cell r="C524" t="str">
            <v>44.03.180</v>
          </cell>
          <cell r="D524" t="str">
            <v>Dispenser toalheiro em ABS, para folhas</v>
          </cell>
          <cell r="E524" t="str">
            <v>UN</v>
          </cell>
        </row>
        <row r="525">
          <cell r="A525" t="str">
            <v>1.23.</v>
          </cell>
          <cell r="B525" t="str">
            <v>SINAPI</v>
          </cell>
          <cell r="D525" t="str">
            <v>CONSULTÓRIO 03</v>
          </cell>
          <cell r="E525" t="str">
            <v>-</v>
          </cell>
        </row>
        <row r="526">
          <cell r="A526" t="str">
            <v>1.23.1.</v>
          </cell>
          <cell r="B526" t="str">
            <v>SINAPI</v>
          </cell>
          <cell r="C526" t="str">
            <v>91790</v>
          </cell>
          <cell r="D526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526" t="str">
            <v>M</v>
          </cell>
        </row>
        <row r="527">
          <cell r="A527" t="str">
            <v>1.23.2.</v>
          </cell>
          <cell r="B527" t="str">
            <v>SINAPI</v>
          </cell>
          <cell r="C527" t="str">
            <v>91785</v>
          </cell>
          <cell r="D527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527" t="str">
            <v>M</v>
          </cell>
        </row>
        <row r="528">
          <cell r="A528" t="str">
            <v>1.23.3.</v>
          </cell>
          <cell r="B528" t="str">
            <v>SINAPI</v>
          </cell>
          <cell r="C528" t="str">
            <v>91792</v>
          </cell>
          <cell r="D528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528" t="str">
            <v>M</v>
          </cell>
        </row>
        <row r="529">
          <cell r="A529" t="str">
            <v>1.23.4.</v>
          </cell>
          <cell r="B529" t="str">
            <v>EDIF</v>
          </cell>
          <cell r="C529" t="str">
            <v>10-13-08</v>
          </cell>
          <cell r="D529" t="str">
            <v>LAVATÓRIO DE LOUÇA BRANCA, SEM COLUNA, CAPACIDADE MÍNIMA 5L, EXCLUSIVE TORNEIRA</v>
          </cell>
          <cell r="E529" t="str">
            <v>UN</v>
          </cell>
        </row>
        <row r="530">
          <cell r="A530" t="str">
            <v>1.23.5.</v>
          </cell>
          <cell r="B530" t="str">
            <v>SINAPI-I</v>
          </cell>
          <cell r="C530" t="str">
            <v>39484</v>
          </cell>
          <cell r="D530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530" t="str">
            <v>UN</v>
          </cell>
        </row>
        <row r="531">
          <cell r="A531" t="str">
            <v>1.23.6.</v>
          </cell>
          <cell r="B531" t="str">
            <v>SINAPI</v>
          </cell>
          <cell r="C531" t="str">
            <v>102219</v>
          </cell>
          <cell r="D531" t="str">
            <v>PINTURA TINTA DE ACABAMENTO (PIGMENTADA) ESMALTE SINTÉTICO ACETINADO EM MADEIRA, 2 DEMÃOS. AF_01/2021</v>
          </cell>
          <cell r="E531" t="str">
            <v>M2</v>
          </cell>
        </row>
        <row r="532">
          <cell r="A532" t="str">
            <v>1.23.7.</v>
          </cell>
          <cell r="B532" t="str">
            <v>EDIF</v>
          </cell>
          <cell r="C532" t="str">
            <v>07-60-01</v>
          </cell>
          <cell r="D532" t="str">
            <v>RETIRADA DE FOLHAS DE PORTA DE PASSAGEM OU JANELA</v>
          </cell>
          <cell r="E532" t="str">
            <v>UN</v>
          </cell>
        </row>
        <row r="533">
          <cell r="A533" t="str">
            <v>1.23.8.</v>
          </cell>
          <cell r="B533" t="str">
            <v>SINAPI</v>
          </cell>
          <cell r="C533" t="str">
            <v>86906</v>
          </cell>
          <cell r="D533" t="str">
            <v>TORNEIRA CROMADA DE MESA, 1/2 OU 3/4, PARA LAVATÓRIO, PADRÃO POPULAR - FORNECIMENTO E INSTALAÇÃO. AF_01/2020</v>
          </cell>
          <cell r="E533" t="str">
            <v>UN</v>
          </cell>
        </row>
        <row r="534">
          <cell r="A534" t="str">
            <v>1.23.9.</v>
          </cell>
          <cell r="B534" t="str">
            <v>SINAPI-I</v>
          </cell>
          <cell r="C534" t="str">
            <v>6149</v>
          </cell>
          <cell r="D534" t="str">
            <v>SIFAO PLASTICO TIPO COPO PARA PIA OU LAVATORIO, 1 X 1.1/2 "</v>
          </cell>
          <cell r="E534" t="str">
            <v>UN</v>
          </cell>
        </row>
        <row r="535">
          <cell r="A535" t="str">
            <v>1.23.10.</v>
          </cell>
          <cell r="B535" t="str">
            <v>EDIF</v>
          </cell>
          <cell r="C535" t="str">
            <v>11-02-29</v>
          </cell>
          <cell r="D535" t="str">
            <v>AZULEJOS, JUNTA AMARRAÇÃO OU A PRUMO - ASSENTES COM ARGAMASSA COLANTE</v>
          </cell>
          <cell r="E535" t="str">
            <v>M2</v>
          </cell>
        </row>
        <row r="536">
          <cell r="A536" t="str">
            <v>1.23.11.</v>
          </cell>
          <cell r="B536" t="str">
            <v>EDIF</v>
          </cell>
          <cell r="C536" t="str">
            <v>05-01-01</v>
          </cell>
          <cell r="D536" t="str">
            <v>ARGAMASSA IMPERMEABILIZANTE DE CIMENTO E AREIA (REBOCO IMPERMEÁVEL) - TRAÇO 1:3, ESPESSURA DE 20MM</v>
          </cell>
          <cell r="E536" t="str">
            <v>M2</v>
          </cell>
        </row>
        <row r="537">
          <cell r="A537" t="str">
            <v>1.23.12.</v>
          </cell>
          <cell r="B537" t="str">
            <v>EDIF</v>
          </cell>
          <cell r="C537" t="str">
            <v>09-07-01</v>
          </cell>
          <cell r="D537" t="str">
            <v>PONTO COM INTERRUPTOR SIMPLES - 1 TECLA, EM CAIXA 4"X2"</v>
          </cell>
          <cell r="E537" t="str">
            <v>UN</v>
          </cell>
        </row>
        <row r="538">
          <cell r="A538" t="str">
            <v>1.23.13.</v>
          </cell>
          <cell r="B538" t="str">
            <v>EDIF</v>
          </cell>
          <cell r="C538" t="str">
            <v>09-07-61</v>
          </cell>
          <cell r="D538" t="str">
            <v>PONTO COM TOMADA SIMPLES 110/220V - EM CONDULETE 3/4"</v>
          </cell>
          <cell r="E538" t="str">
            <v>UN</v>
          </cell>
        </row>
        <row r="539">
          <cell r="A539" t="str">
            <v>1.23.14.</v>
          </cell>
          <cell r="B539" t="str">
            <v>EDIF</v>
          </cell>
          <cell r="C539" t="str">
            <v>09-07-95</v>
          </cell>
          <cell r="D539" t="str">
            <v>PONTO DE LUZ - CONDULETE 3/4"</v>
          </cell>
          <cell r="E539" t="str">
            <v>UN</v>
          </cell>
        </row>
        <row r="540">
          <cell r="A540" t="str">
            <v>1.23.15.</v>
          </cell>
          <cell r="B540" t="str">
            <v>CDHU</v>
          </cell>
          <cell r="C540" t="str">
            <v>38.01.040</v>
          </cell>
          <cell r="D540" t="str">
            <v>Eletroduto de PVC rígido roscável de 3/4´ - com acessórios</v>
          </cell>
          <cell r="E540" t="str">
            <v>M</v>
          </cell>
        </row>
        <row r="541">
          <cell r="A541" t="str">
            <v>1.23.16.</v>
          </cell>
          <cell r="B541" t="str">
            <v>SINAPI</v>
          </cell>
          <cell r="C541" t="str">
            <v>91927</v>
          </cell>
          <cell r="D541" t="str">
            <v>CABO DE COBRE FLEXÍVEL ISOLADO, 2,5 MM², ANTI-CHAMA 0,6/1,0 KV, PARA CIRCUITOS TERMINAIS - FORNECIMENTO E INSTALAÇÃO. AF_12/2015</v>
          </cell>
          <cell r="E541" t="str">
            <v>M</v>
          </cell>
        </row>
        <row r="542">
          <cell r="A542" t="str">
            <v>1.23.17.</v>
          </cell>
          <cell r="B542" t="str">
            <v>SINAPI</v>
          </cell>
          <cell r="C542" t="str">
            <v>97584</v>
          </cell>
          <cell r="D542" t="str">
            <v>LUMINÁRIA TIPO CALHA, DE SOBREPOR, COM 1 LÂMPADA TUBULAR FLUORESCENTE DE 36 W, COM REATOR DE PARTIDA RÁPIDA - FORNECIMENTO E INSTALAÇÃO. AF_02/2020</v>
          </cell>
          <cell r="E542" t="str">
            <v>UN</v>
          </cell>
        </row>
        <row r="543">
          <cell r="A543" t="str">
            <v>1.23.18.</v>
          </cell>
          <cell r="B543" t="str">
            <v>SINAPI</v>
          </cell>
          <cell r="C543" t="str">
            <v>98307</v>
          </cell>
          <cell r="D543" t="str">
            <v>TOMADA DE REDE RJ45 - FORNECIMENTO E INSTALAÇÃO. AF_11/2019</v>
          </cell>
          <cell r="E543" t="str">
            <v>UN</v>
          </cell>
        </row>
        <row r="544">
          <cell r="A544" t="str">
            <v>1.23.19.</v>
          </cell>
          <cell r="B544" t="str">
            <v>SINAPI</v>
          </cell>
          <cell r="C544" t="str">
            <v>98308</v>
          </cell>
          <cell r="D544" t="str">
            <v>TOMADA PARA TELEFONE RJ11 - FORNECIMENTO E INSTALAÇÃO. AF_11/2019</v>
          </cell>
          <cell r="E544" t="str">
            <v>UN</v>
          </cell>
        </row>
        <row r="545">
          <cell r="A545" t="str">
            <v>1.23.20.</v>
          </cell>
          <cell r="B545" t="str">
            <v>EDIF</v>
          </cell>
          <cell r="C545" t="str">
            <v>08-02-13</v>
          </cell>
          <cell r="D545" t="str">
            <v>CP.13/22/23 - CAIXILHO EM FERRO PERFILADO - BASCULANTE</v>
          </cell>
          <cell r="E545" t="str">
            <v>M2</v>
          </cell>
        </row>
        <row r="546">
          <cell r="A546" t="str">
            <v>1.23.21.</v>
          </cell>
          <cell r="B546" t="str">
            <v>EDIF</v>
          </cell>
          <cell r="C546" t="str">
            <v>08-02-74</v>
          </cell>
          <cell r="D546" t="str">
            <v>EP.06 - GRADE DE PROTEÇÃO EM FERRO REDONDO</v>
          </cell>
          <cell r="E546" t="str">
            <v>M2</v>
          </cell>
        </row>
        <row r="547">
          <cell r="A547" t="str">
            <v>1.23.22.</v>
          </cell>
          <cell r="B547" t="str">
            <v>SINAPI</v>
          </cell>
          <cell r="C547" t="str">
            <v>100723</v>
          </cell>
          <cell r="D547" t="str">
            <v>PINTURA COM TINTA ALQUÍDICA DE FUNDO E ACABAMENTO (ESMALTE SINTÉTICO GRAFITE) PULVERIZADA SOBRE PERFIL METÁLICO EXECUTADO EM FÁBRICA (POR DEMÃO). AF_01/2020_P</v>
          </cell>
          <cell r="E547" t="str">
            <v>M2</v>
          </cell>
        </row>
        <row r="548">
          <cell r="A548" t="str">
            <v>1.23.23.</v>
          </cell>
          <cell r="B548" t="str">
            <v>SINAPI</v>
          </cell>
          <cell r="C548" t="str">
            <v>97622</v>
          </cell>
          <cell r="D548" t="str">
            <v>DEMOLIÇÃO DE ALVENARIA DE BLOCO FURADO, DE FORMA MANUAL, SEM REAPROVEITAMENTO. AF_12/2017</v>
          </cell>
          <cell r="E548" t="str">
            <v>M3</v>
          </cell>
        </row>
        <row r="549">
          <cell r="A549" t="str">
            <v>1.23.24.</v>
          </cell>
          <cell r="B549" t="str">
            <v>EDIF</v>
          </cell>
          <cell r="C549" t="str">
            <v>01-03-03</v>
          </cell>
          <cell r="D549" t="str">
            <v>CORTE E CARREGAMENTO PARA BOTA-FORA, INCLUSIVE TRANSPORTE ATÉ 1KM</v>
          </cell>
          <cell r="E549" t="str">
            <v>M3</v>
          </cell>
        </row>
        <row r="550">
          <cell r="A550" t="str">
            <v>1.23.25.</v>
          </cell>
          <cell r="B550" t="str">
            <v>SINAPI</v>
          </cell>
          <cell r="C550" t="str">
            <v>97914</v>
          </cell>
          <cell r="D550" t="str">
            <v>TRANSPORTE COM CAMINHÃO BASCULANTE DE 6 M³, EM VIA URBANA PAVIMENTADA, DMT ATÉ 30 KM (UNIDADE: M3XKM). AF_07/2020</v>
          </cell>
          <cell r="E550" t="str">
            <v>M3XKM</v>
          </cell>
        </row>
        <row r="551">
          <cell r="A551" t="str">
            <v>1.23.26.</v>
          </cell>
          <cell r="B551" t="str">
            <v>CDHU</v>
          </cell>
          <cell r="C551" t="str">
            <v>44.03.130</v>
          </cell>
          <cell r="D551" t="str">
            <v>Saboneteira tipo dispenser, para refil de 800 ml</v>
          </cell>
          <cell r="E551" t="str">
            <v>UN</v>
          </cell>
        </row>
        <row r="552">
          <cell r="A552" t="str">
            <v>1.23.27.</v>
          </cell>
          <cell r="B552" t="str">
            <v>CDHU</v>
          </cell>
          <cell r="C552" t="str">
            <v>44.03.180</v>
          </cell>
          <cell r="D552" t="str">
            <v>Dispenser toalheiro em ABS, para folhas</v>
          </cell>
          <cell r="E552" t="str">
            <v>UN</v>
          </cell>
        </row>
        <row r="553">
          <cell r="A553" t="str">
            <v>1.24.</v>
          </cell>
          <cell r="B553" t="str">
            <v>SINAPI</v>
          </cell>
          <cell r="D553" t="str">
            <v>VACINA</v>
          </cell>
          <cell r="E553" t="str">
            <v>-</v>
          </cell>
        </row>
        <row r="554">
          <cell r="A554" t="str">
            <v>1.24.1.</v>
          </cell>
          <cell r="B554" t="str">
            <v>SINAPI</v>
          </cell>
          <cell r="C554" t="str">
            <v>97622</v>
          </cell>
          <cell r="D554" t="str">
            <v>DEMOLIÇÃO DE ALVENARIA DE BLOCO FURADO, DE FORMA MANUAL, SEM REAPROVEITAMENTO. AF_12/2017</v>
          </cell>
          <cell r="E554" t="str">
            <v>M3</v>
          </cell>
        </row>
        <row r="555">
          <cell r="A555" t="str">
            <v>1.24.2.</v>
          </cell>
          <cell r="B555" t="str">
            <v>EDIF</v>
          </cell>
          <cell r="C555" t="str">
            <v>01-03-03</v>
          </cell>
          <cell r="D555" t="str">
            <v>CORTE E CARREGAMENTO PARA BOTA-FORA, INCLUSIVE TRANSPORTE ATÉ 1KM</v>
          </cell>
          <cell r="E555" t="str">
            <v>M3</v>
          </cell>
        </row>
        <row r="556">
          <cell r="A556" t="str">
            <v>1.24.3.</v>
          </cell>
          <cell r="B556" t="str">
            <v>SINAPI</v>
          </cell>
          <cell r="C556" t="str">
            <v>97914</v>
          </cell>
          <cell r="D556" t="str">
            <v>TRANSPORTE COM CAMINHÃO BASCULANTE DE 6 M³, EM VIA URBANA PAVIMENTADA, DMT ATÉ 30 KM (UNIDADE: M3XKM). AF_07/2020</v>
          </cell>
          <cell r="E556" t="str">
            <v>M3XKM</v>
          </cell>
        </row>
        <row r="557">
          <cell r="A557" t="str">
            <v>1.24.4.</v>
          </cell>
          <cell r="B557" t="str">
            <v>SINAPI</v>
          </cell>
          <cell r="C557" t="str">
            <v>91785</v>
          </cell>
          <cell r="D557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557" t="str">
            <v>M</v>
          </cell>
        </row>
        <row r="558">
          <cell r="A558" t="str">
            <v>1.24.5.</v>
          </cell>
          <cell r="B558" t="str">
            <v>CDHU</v>
          </cell>
          <cell r="C558" t="str">
            <v>23.08.040</v>
          </cell>
          <cell r="D558" t="str">
            <v>Armário/gabinete embutido em MDF sob medida, revestido em laminado melamínico, com portas e prateleiras</v>
          </cell>
          <cell r="E558" t="str">
            <v>M2</v>
          </cell>
        </row>
        <row r="559">
          <cell r="A559" t="str">
            <v>1.24.6.</v>
          </cell>
          <cell r="B559" t="str">
            <v>CDHU</v>
          </cell>
          <cell r="C559" t="str">
            <v>04.11.140</v>
          </cell>
          <cell r="D559" t="str">
            <v>Retirada de sifão ou metais sanitários diversos</v>
          </cell>
          <cell r="E559" t="str">
            <v>UN</v>
          </cell>
        </row>
        <row r="560">
          <cell r="A560" t="str">
            <v>1.24.7.</v>
          </cell>
          <cell r="B560" t="str">
            <v>CDHU</v>
          </cell>
          <cell r="C560" t="str">
            <v>44.03.300</v>
          </cell>
          <cell r="D560" t="str">
            <v>Torneira volante tipo alavanca</v>
          </cell>
          <cell r="E560" t="str">
            <v>UN</v>
          </cell>
        </row>
        <row r="561">
          <cell r="A561" t="str">
            <v>1.24.8.</v>
          </cell>
          <cell r="B561" t="str">
            <v>EDIF</v>
          </cell>
          <cell r="C561" t="str">
            <v>10-80-70</v>
          </cell>
          <cell r="D561" t="str">
            <v>SIFÃO COM COPO, TIPO REFORÇADO, PVC RÍGIDO - 1 1/2"X2"</v>
          </cell>
          <cell r="E561" t="str">
            <v>UN</v>
          </cell>
        </row>
        <row r="562">
          <cell r="A562" t="str">
            <v>1.24.9.</v>
          </cell>
          <cell r="B562" t="str">
            <v>EDIF</v>
          </cell>
          <cell r="C562" t="str">
            <v>11-02-29</v>
          </cell>
          <cell r="D562" t="str">
            <v>AZULEJOS, JUNTA AMARRAÇÃO OU A PRUMO - ASSENTES COM ARGAMASSA COLANTE</v>
          </cell>
          <cell r="E562" t="str">
            <v>M2</v>
          </cell>
        </row>
        <row r="563">
          <cell r="A563" t="str">
            <v>1.24.10.</v>
          </cell>
          <cell r="B563" t="str">
            <v>CDHU</v>
          </cell>
          <cell r="C563" t="str">
            <v>43.07.330</v>
          </cell>
          <cell r="D563" t="str">
            <v>Ar condicionado a frio, tipo split parede com capacidade de 12.000 BTU/h</v>
          </cell>
          <cell r="E563" t="str">
            <v>CJ</v>
          </cell>
        </row>
        <row r="564">
          <cell r="A564" t="str">
            <v>1.24.11.</v>
          </cell>
          <cell r="B564" t="str">
            <v>EDIF</v>
          </cell>
          <cell r="C564" t="str">
            <v>09-07-01</v>
          </cell>
          <cell r="D564" t="str">
            <v>PONTO COM INTERRUPTOR SIMPLES - 1 TECLA, EM CAIXA 4"X2"</v>
          </cell>
          <cell r="E564" t="str">
            <v>UN</v>
          </cell>
        </row>
        <row r="565">
          <cell r="A565" t="str">
            <v>1.24.12.</v>
          </cell>
          <cell r="B565" t="str">
            <v>EDIF</v>
          </cell>
          <cell r="C565" t="str">
            <v>09-07-61</v>
          </cell>
          <cell r="D565" t="str">
            <v>PONTO COM TOMADA SIMPLES 110/220V - EM CONDULETE 3/4"</v>
          </cell>
          <cell r="E565" t="str">
            <v>UN</v>
          </cell>
        </row>
        <row r="566">
          <cell r="A566" t="str">
            <v>1.24.13.</v>
          </cell>
          <cell r="B566" t="str">
            <v>EDIF</v>
          </cell>
          <cell r="C566" t="str">
            <v>09-07-95</v>
          </cell>
          <cell r="D566" t="str">
            <v>PONTO DE LUZ - CONDULETE 3/4"</v>
          </cell>
          <cell r="E566" t="str">
            <v>UN</v>
          </cell>
        </row>
        <row r="567">
          <cell r="A567" t="str">
            <v>1.24.14.</v>
          </cell>
          <cell r="B567" t="str">
            <v>CDHU</v>
          </cell>
          <cell r="C567" t="str">
            <v>38.01.040</v>
          </cell>
          <cell r="D567" t="str">
            <v>Eletroduto de PVC rígido roscável de 3/4´ - com acessórios</v>
          </cell>
          <cell r="E567" t="str">
            <v>M</v>
          </cell>
        </row>
        <row r="568">
          <cell r="A568" t="str">
            <v>1.24.15.</v>
          </cell>
          <cell r="B568" t="str">
            <v>SINAPI</v>
          </cell>
          <cell r="C568" t="str">
            <v>91927</v>
          </cell>
          <cell r="D568" t="str">
            <v>CABO DE COBRE FLEXÍVEL ISOLADO, 2,5 MM², ANTI-CHAMA 0,6/1,0 KV, PARA CIRCUITOS TERMINAIS - FORNECIMENTO E INSTALAÇÃO. AF_12/2015</v>
          </cell>
          <cell r="E568" t="str">
            <v>M</v>
          </cell>
        </row>
        <row r="569">
          <cell r="A569" t="str">
            <v>1.24.16.</v>
          </cell>
          <cell r="B569" t="str">
            <v>SINAPI</v>
          </cell>
          <cell r="C569" t="str">
            <v>97584</v>
          </cell>
          <cell r="D569" t="str">
            <v>LUMINÁRIA TIPO CALHA, DE SOBREPOR, COM 1 LÂMPADA TUBULAR FLUORESCENTE DE 36 W, COM REATOR DE PARTIDA RÁPIDA - FORNECIMENTO E INSTALAÇÃO. AF_02/2020</v>
          </cell>
          <cell r="E569" t="str">
            <v>UN</v>
          </cell>
        </row>
        <row r="570">
          <cell r="A570" t="str">
            <v>1.24.17.</v>
          </cell>
          <cell r="B570" t="str">
            <v>SINAPI</v>
          </cell>
          <cell r="C570" t="str">
            <v>98307</v>
          </cell>
          <cell r="D570" t="str">
            <v>TOMADA DE REDE RJ45 - FORNECIMENTO E INSTALAÇÃO. AF_11/2019</v>
          </cell>
          <cell r="E570" t="str">
            <v>UN</v>
          </cell>
        </row>
        <row r="571">
          <cell r="A571" t="str">
            <v>1.24.18.</v>
          </cell>
          <cell r="B571" t="str">
            <v>SINAPI</v>
          </cell>
          <cell r="C571" t="str">
            <v>98308</v>
          </cell>
          <cell r="D571" t="str">
            <v>TOMADA PARA TELEFONE RJ11 - FORNECIMENTO E INSTALAÇÃO. AF_11/2019</v>
          </cell>
          <cell r="E571" t="str">
            <v>UN</v>
          </cell>
        </row>
        <row r="572">
          <cell r="A572" t="str">
            <v>1.24.19.</v>
          </cell>
          <cell r="B572" t="str">
            <v>SINAPI-I</v>
          </cell>
          <cell r="C572" t="str">
            <v>39484</v>
          </cell>
          <cell r="D572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572" t="str">
            <v>UN</v>
          </cell>
        </row>
        <row r="573">
          <cell r="A573" t="str">
            <v>1.24.20.</v>
          </cell>
          <cell r="B573" t="str">
            <v>SINAPI</v>
          </cell>
          <cell r="C573" t="str">
            <v>102219</v>
          </cell>
          <cell r="D573" t="str">
            <v>PINTURA TINTA DE ACABAMENTO (PIGMENTADA) ESMALTE SINTÉTICO ACETINADO EM MADEIRA, 2 DEMÃOS. AF_01/2021</v>
          </cell>
          <cell r="E573" t="str">
            <v>M2</v>
          </cell>
        </row>
        <row r="574">
          <cell r="A574" t="str">
            <v>1.24.21.</v>
          </cell>
          <cell r="B574" t="str">
            <v>EDIF</v>
          </cell>
          <cell r="C574" t="str">
            <v>07-60-01</v>
          </cell>
          <cell r="D574" t="str">
            <v>RETIRADA DE FOLHAS DE PORTA DE PASSAGEM OU JANELA</v>
          </cell>
          <cell r="E574" t="str">
            <v>UN</v>
          </cell>
        </row>
        <row r="575">
          <cell r="A575" t="str">
            <v>1.24.22.</v>
          </cell>
          <cell r="B575" t="str">
            <v>SINAPI</v>
          </cell>
          <cell r="C575" t="str">
            <v>88264</v>
          </cell>
          <cell r="D575" t="str">
            <v>ELETRICISTA COM ENCARGOS COMPLEMENTARES</v>
          </cell>
          <cell r="E575" t="str">
            <v>H</v>
          </cell>
        </row>
        <row r="576">
          <cell r="A576" t="str">
            <v>1.24.23.</v>
          </cell>
          <cell r="B576" t="str">
            <v>SINAPI</v>
          </cell>
          <cell r="C576" t="str">
            <v>88267</v>
          </cell>
          <cell r="D576" t="str">
            <v>ENCANADOR OU BOMBEIRO HIDRÁULICO COM ENCARGOS COMPLEMENTARES</v>
          </cell>
          <cell r="E576" t="str">
            <v>H</v>
          </cell>
        </row>
        <row r="577">
          <cell r="A577" t="str">
            <v>1.24.24.</v>
          </cell>
          <cell r="B577" t="str">
            <v>CDHU</v>
          </cell>
          <cell r="C577" t="str">
            <v>32.11.270</v>
          </cell>
          <cell r="D577" t="str">
            <v>Isolamento térmico em espuma elastomérica, espessura de 9 a 12 mm, para tubulação de 1/4´ (cobre)</v>
          </cell>
          <cell r="E577" t="str">
            <v>M</v>
          </cell>
        </row>
        <row r="578">
          <cell r="A578" t="str">
            <v>1.24.25.</v>
          </cell>
          <cell r="B578" t="str">
            <v>CDHU</v>
          </cell>
          <cell r="C578" t="str">
            <v>32.11.280</v>
          </cell>
          <cell r="D578" t="str">
            <v>Isolamento térmico em espuma elastomérica, espessura de 9 a 12 mm, para tubulação de 1/2´ (cobre)</v>
          </cell>
          <cell r="E578" t="str">
            <v>M</v>
          </cell>
        </row>
        <row r="579">
          <cell r="A579" t="str">
            <v>1.24.26.</v>
          </cell>
          <cell r="B579" t="str">
            <v>SINAPI-I</v>
          </cell>
          <cell r="C579" t="str">
            <v>13388</v>
          </cell>
          <cell r="D579" t="str">
            <v>SOLDA EM BARRA DE ESTANHO-CHUMBO 50/50</v>
          </cell>
          <cell r="E579" t="str">
            <v>KG</v>
          </cell>
        </row>
        <row r="580">
          <cell r="A580" t="str">
            <v>1.24.27.</v>
          </cell>
          <cell r="B580" t="str">
            <v>SINAPI-I</v>
          </cell>
          <cell r="C580" t="str">
            <v>39897</v>
          </cell>
          <cell r="D580" t="str">
            <v>PASTA PARA SOLDA DE TUBOS E CONEXOES DE COBRE (EMBALAGEM COM 250 G)</v>
          </cell>
          <cell r="E580" t="str">
            <v>UN</v>
          </cell>
        </row>
        <row r="581">
          <cell r="A581" t="str">
            <v>1.24.28.</v>
          </cell>
          <cell r="B581" t="str">
            <v>SINAPI</v>
          </cell>
          <cell r="C581" t="str">
            <v>88317</v>
          </cell>
          <cell r="D581" t="str">
            <v>SOLDADOR COM ENCARGOS COMPLEMENTARES</v>
          </cell>
          <cell r="E581" t="str">
            <v>H</v>
          </cell>
        </row>
        <row r="582">
          <cell r="A582" t="str">
            <v>1.24.29.</v>
          </cell>
          <cell r="B582" t="str">
            <v>SINAPI-I</v>
          </cell>
          <cell r="C582" t="str">
            <v>39662</v>
          </cell>
          <cell r="D582" t="str">
            <v>TUBO DE COBRE FLEXIVEL, D = 1/4 ", E = 0,79 MM, PARA AR-CONDICIONADO/ INSTALACOES GAS RESIDENCIAIS E COMERCIAIS</v>
          </cell>
          <cell r="E582" t="str">
            <v>M</v>
          </cell>
        </row>
        <row r="583">
          <cell r="A583" t="str">
            <v>1.24.30.</v>
          </cell>
          <cell r="B583" t="str">
            <v>SINAPI-I</v>
          </cell>
          <cell r="C583" t="str">
            <v>39660</v>
          </cell>
          <cell r="D583" t="str">
            <v>TUBO DE COBRE FLEXIVEL, D = 1/2 ", E = 0,79 MM, PARA AR-CONDICIONADO/ INSTALACOES GAS RESIDENCIAIS E COMERCIAIS</v>
          </cell>
          <cell r="E583" t="str">
            <v>M</v>
          </cell>
        </row>
        <row r="584">
          <cell r="A584" t="str">
            <v>1.24.31.</v>
          </cell>
          <cell r="B584" t="str">
            <v>EDIF</v>
          </cell>
          <cell r="C584" t="str">
            <v>09-03-76</v>
          </cell>
          <cell r="D584" t="str">
            <v>CABO FLEXÍVEL PVC - 750V - 3 CONDUTORES - 2,50MM2</v>
          </cell>
          <cell r="E584" t="str">
            <v>M</v>
          </cell>
        </row>
        <row r="585">
          <cell r="A585" t="str">
            <v>1.24.32.</v>
          </cell>
          <cell r="B585" t="str">
            <v>EDIF</v>
          </cell>
          <cell r="C585" t="str">
            <v>08-02-74</v>
          </cell>
          <cell r="D585" t="str">
            <v>EP.06 - GRADE DE PROTEÇÃO EM FERRO REDONDO</v>
          </cell>
          <cell r="E585" t="str">
            <v>M2</v>
          </cell>
        </row>
        <row r="586">
          <cell r="A586" t="str">
            <v>1.24.33.</v>
          </cell>
          <cell r="B586" t="str">
            <v>CDHU</v>
          </cell>
          <cell r="C586" t="str">
            <v>44.03.130</v>
          </cell>
          <cell r="D586" t="str">
            <v>Saboneteira tipo dispenser, para refil de 800 ml</v>
          </cell>
          <cell r="E586" t="str">
            <v>UN</v>
          </cell>
        </row>
        <row r="587">
          <cell r="A587" t="str">
            <v>1.24.34.</v>
          </cell>
          <cell r="B587" t="str">
            <v>CDHU</v>
          </cell>
          <cell r="C587" t="str">
            <v>44.03.180</v>
          </cell>
          <cell r="D587" t="str">
            <v>Dispenser toalheiro em ABS, para folhas</v>
          </cell>
          <cell r="E587" t="str">
            <v>UN</v>
          </cell>
        </row>
        <row r="588">
          <cell r="A588" t="str">
            <v>1.25.</v>
          </cell>
          <cell r="B588" t="str">
            <v>SINAPI</v>
          </cell>
          <cell r="D588" t="str">
            <v>ODONTOLOGIA/ALMOXARIFADO/ESCOVÓDROMO</v>
          </cell>
          <cell r="E588" t="str">
            <v>-</v>
          </cell>
        </row>
        <row r="589">
          <cell r="A589" t="str">
            <v>1.25.1.</v>
          </cell>
          <cell r="B589" t="str">
            <v>SINAPI</v>
          </cell>
          <cell r="C589" t="str">
            <v>97622</v>
          </cell>
          <cell r="D589" t="str">
            <v>DEMOLIÇÃO DE ALVENARIA DE BLOCO FURADO, DE FORMA MANUAL, SEM REAPROVEITAMENTO. AF_12/2017</v>
          </cell>
          <cell r="E589" t="str">
            <v>M3</v>
          </cell>
        </row>
        <row r="590">
          <cell r="A590" t="str">
            <v>1.25.2.</v>
          </cell>
          <cell r="B590" t="str">
            <v>EDIF</v>
          </cell>
          <cell r="C590" t="str">
            <v>01-03-03</v>
          </cell>
          <cell r="D590" t="str">
            <v>CORTE E CARREGAMENTO PARA BOTA-FORA, INCLUSIVE TRANSPORTE ATÉ 1KM</v>
          </cell>
          <cell r="E590" t="str">
            <v>M3</v>
          </cell>
        </row>
        <row r="591">
          <cell r="A591" t="str">
            <v>1.25.3.</v>
          </cell>
          <cell r="B591" t="str">
            <v>SINAPI</v>
          </cell>
          <cell r="C591" t="str">
            <v>97914</v>
          </cell>
          <cell r="D591" t="str">
            <v>TRANSPORTE COM CAMINHÃO BASCULANTE DE 6 M³, EM VIA URBANA PAVIMENTADA, DMT ATÉ 30 KM (UNIDADE: M3XKM). AF_07/2020</v>
          </cell>
          <cell r="E591" t="str">
            <v>M3XKM</v>
          </cell>
        </row>
        <row r="592">
          <cell r="A592" t="str">
            <v>1.25.4.</v>
          </cell>
          <cell r="B592" t="str">
            <v>EDIF</v>
          </cell>
          <cell r="C592" t="str">
            <v>05-03-12</v>
          </cell>
          <cell r="D592" t="str">
            <v>IMPERMEABILIZAÇÃO A BASE DE EMULSÃO ASFÁLTICA - ESTRUTURADA COM TECIDO POLIÉSTER - 2 CAMADAS DE ESTRUTURANTE</v>
          </cell>
          <cell r="E592" t="str">
            <v>M2</v>
          </cell>
        </row>
        <row r="593">
          <cell r="A593" t="str">
            <v>1.25.5.</v>
          </cell>
          <cell r="B593" t="str">
            <v>EDIF</v>
          </cell>
          <cell r="C593" t="str">
            <v>10-60-26</v>
          </cell>
          <cell r="D593" t="str">
            <v>RETIRADA DE CAIXAS SIFONADAS OU RALOS</v>
          </cell>
          <cell r="E593" t="str">
            <v>UN</v>
          </cell>
        </row>
        <row r="594">
          <cell r="A594" t="str">
            <v>1.25.6.</v>
          </cell>
          <cell r="B594" t="str">
            <v>CDHU</v>
          </cell>
          <cell r="C594" t="str">
            <v>04.11.140</v>
          </cell>
          <cell r="D594" t="str">
            <v>Retirada de sifão ou metais sanitários diversos</v>
          </cell>
          <cell r="E594" t="str">
            <v>UN</v>
          </cell>
        </row>
        <row r="595">
          <cell r="A595" t="str">
            <v>1.25.7.</v>
          </cell>
          <cell r="B595" t="str">
            <v>EDIF</v>
          </cell>
          <cell r="C595" t="str">
            <v>10-60-35</v>
          </cell>
          <cell r="D595" t="str">
            <v>RETIRADA DE APARELHOS SANITÁRIOS, INCLUSIVE ACESSÓRIOS</v>
          </cell>
          <cell r="E595" t="str">
            <v>UN</v>
          </cell>
        </row>
        <row r="596">
          <cell r="A596" t="str">
            <v>1.25.8.</v>
          </cell>
          <cell r="B596" t="str">
            <v>CDHU</v>
          </cell>
          <cell r="C596" t="str">
            <v>03.04.020</v>
          </cell>
          <cell r="D596" t="str">
            <v>Demolição manual de revestimento cerâmico, incluindo a base</v>
          </cell>
          <cell r="E596" t="str">
            <v>M2</v>
          </cell>
        </row>
        <row r="597">
          <cell r="A597" t="str">
            <v>1.25.9.</v>
          </cell>
          <cell r="B597" t="str">
            <v>EDIF</v>
          </cell>
          <cell r="C597" t="str">
            <v>05-01-01</v>
          </cell>
          <cell r="D597" t="str">
            <v>ARGAMASSA IMPERMEABILIZANTE DE CIMENTO E AREIA (REBOCO IMPERMEÁVEL) - TRAÇO 1:3, ESPESSURA DE 20MM</v>
          </cell>
          <cell r="E597" t="str">
            <v>M2</v>
          </cell>
        </row>
        <row r="598">
          <cell r="A598" t="str">
            <v>1.25.10.</v>
          </cell>
          <cell r="B598" t="str">
            <v>SINAPI</v>
          </cell>
          <cell r="C598" t="str">
            <v>91785</v>
          </cell>
          <cell r="D598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598" t="str">
            <v>M</v>
          </cell>
        </row>
        <row r="599">
          <cell r="A599" t="str">
            <v>1.25.11.</v>
          </cell>
          <cell r="B599" t="str">
            <v>SINAPI</v>
          </cell>
          <cell r="C599" t="str">
            <v>91792</v>
          </cell>
          <cell r="D599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599" t="str">
            <v>M</v>
          </cell>
        </row>
        <row r="600">
          <cell r="A600" t="str">
            <v>1.25.12.</v>
          </cell>
          <cell r="B600" t="str">
            <v>SINAPI</v>
          </cell>
          <cell r="C600" t="str">
            <v>91790</v>
          </cell>
          <cell r="D600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600" t="str">
            <v>M</v>
          </cell>
        </row>
        <row r="601">
          <cell r="A601" t="str">
            <v>1.25.13.</v>
          </cell>
          <cell r="B601" t="str">
            <v>CDHU</v>
          </cell>
          <cell r="C601" t="str">
            <v>04.11.100</v>
          </cell>
          <cell r="D601" t="str">
            <v>Retirada de registro ou válvula aparentes</v>
          </cell>
          <cell r="E601" t="str">
            <v>UN</v>
          </cell>
        </row>
        <row r="602">
          <cell r="A602" t="str">
            <v>1.25.14.</v>
          </cell>
          <cell r="B602" t="str">
            <v>EDIF</v>
          </cell>
          <cell r="C602" t="str">
            <v>10-70-18</v>
          </cell>
          <cell r="D602" t="str">
            <v>RECOLOCAÇÃO DE REGISTROS OU VÁLVULAS FLUXÍVEIS</v>
          </cell>
          <cell r="E602" t="str">
            <v>UN</v>
          </cell>
        </row>
        <row r="603">
          <cell r="A603" t="str">
            <v>1.25.15.</v>
          </cell>
          <cell r="B603" t="str">
            <v>CDHU</v>
          </cell>
          <cell r="C603" t="str">
            <v>23.08.040</v>
          </cell>
          <cell r="D603" t="str">
            <v>Armário/gabinete embutido em MDF sob medida, revestido em laminado melamínico, com portas e prateleiras</v>
          </cell>
          <cell r="E603" t="str">
            <v>M2</v>
          </cell>
        </row>
        <row r="604">
          <cell r="A604" t="str">
            <v>1.25.16.</v>
          </cell>
          <cell r="B604" t="str">
            <v>SINAPI</v>
          </cell>
          <cell r="C604" t="str">
            <v>86889</v>
          </cell>
          <cell r="D604" t="str">
            <v>BANCADA DE GRANITO CINZA POLIDO, DE 1,50 X 0,60 M, PARA PIA DE COZINHA - FORNECIMENTO E INSTALAÇÃO. AF_01/2020</v>
          </cell>
          <cell r="E604" t="str">
            <v>UN</v>
          </cell>
        </row>
        <row r="605">
          <cell r="A605" t="str">
            <v>1.25.17.</v>
          </cell>
          <cell r="B605" t="str">
            <v>SINAPI-I</v>
          </cell>
          <cell r="C605" t="str">
            <v>1744</v>
          </cell>
          <cell r="D605" t="str">
            <v>CUBA ACO INOX (AISI 304) DE EMBUTIR COM VALVULA 3 1/2 ", DE *40 X 34 X 12* CM</v>
          </cell>
          <cell r="E605" t="str">
            <v>UN</v>
          </cell>
        </row>
        <row r="606">
          <cell r="A606" t="str">
            <v>1.25.18.</v>
          </cell>
          <cell r="B606" t="str">
            <v>CDHU</v>
          </cell>
          <cell r="C606" t="str">
            <v>44.20.060</v>
          </cell>
          <cell r="D606" t="str">
            <v>Recolocação de aparelhos sanitários, incluindo acessórios</v>
          </cell>
          <cell r="E606" t="str">
            <v>UN</v>
          </cell>
        </row>
        <row r="607">
          <cell r="A607" t="str">
            <v>1.25.19.</v>
          </cell>
          <cell r="B607" t="str">
            <v>CDHU</v>
          </cell>
          <cell r="C607" t="str">
            <v>44.03.300</v>
          </cell>
          <cell r="D607" t="str">
            <v>Torneira volante tipo alavanca</v>
          </cell>
          <cell r="E607" t="str">
            <v>UN</v>
          </cell>
        </row>
        <row r="608">
          <cell r="A608" t="str">
            <v>1.25.20.</v>
          </cell>
          <cell r="B608" t="str">
            <v>SINAPI</v>
          </cell>
          <cell r="C608" t="str">
            <v>86906</v>
          </cell>
          <cell r="D608" t="str">
            <v>TORNEIRA CROMADA DE MESA, 1/2 OU 3/4, PARA LAVATÓRIO, PADRÃO POPULAR - FORNECIMENTO E INSTALAÇÃO. AF_01/2020</v>
          </cell>
          <cell r="E608" t="str">
            <v>UN</v>
          </cell>
        </row>
        <row r="609">
          <cell r="A609" t="str">
            <v>1.25.21.</v>
          </cell>
          <cell r="B609" t="str">
            <v>EDIF</v>
          </cell>
          <cell r="C609" t="str">
            <v>10-13-08</v>
          </cell>
          <cell r="D609" t="str">
            <v>LAVATÓRIO DE LOUÇA BRANCA, SEM COLUNA, CAPACIDADE MÍNIMA 5L, EXCLUSIVE TORNEIRA</v>
          </cell>
          <cell r="E609" t="str">
            <v>UN</v>
          </cell>
        </row>
        <row r="610">
          <cell r="A610" t="str">
            <v>1.25.22.</v>
          </cell>
          <cell r="B610" t="str">
            <v>EDIF</v>
          </cell>
          <cell r="C610" t="str">
            <v>10-80-70</v>
          </cell>
          <cell r="D610" t="str">
            <v>SIFÃO COM COPO, TIPO REFORÇADO, PVC RÍGIDO - 1 1/2"X2"</v>
          </cell>
          <cell r="E610" t="str">
            <v>UN</v>
          </cell>
        </row>
        <row r="611">
          <cell r="A611" t="str">
            <v>1.25.23.</v>
          </cell>
          <cell r="B611" t="str">
            <v>EDIF</v>
          </cell>
          <cell r="C611" t="str">
            <v>11-02-29</v>
          </cell>
          <cell r="D611" t="str">
            <v>AZULEJOS, JUNTA AMARRAÇÃO OU A PRUMO - ASSENTES COM ARGAMASSA COLANTE</v>
          </cell>
          <cell r="E611" t="str">
            <v>M2</v>
          </cell>
        </row>
        <row r="612">
          <cell r="A612" t="str">
            <v>1.25.24.</v>
          </cell>
          <cell r="B612" t="str">
            <v>SINAPI-I</v>
          </cell>
          <cell r="C612" t="str">
            <v>39484</v>
          </cell>
          <cell r="D612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612" t="str">
            <v>UN</v>
          </cell>
        </row>
        <row r="613">
          <cell r="A613" t="str">
            <v>1.25.25.</v>
          </cell>
          <cell r="B613" t="str">
            <v>SINAPI-I</v>
          </cell>
          <cell r="C613" t="str">
            <v>39482</v>
          </cell>
          <cell r="D613" t="str">
            <v>KIT PORTA PRONTA DE MADEIRA, FOLHA LEVE (NBR 15930) DE 600 X 2100 MM OU 700 X 2100 MM, DE 35 MM A 40 MM DE ESPESSURA, COM MARCO EM ACO, NUCLEO COLMEIA, CAPA LISA EM HDF, ACABAMENTO MELAMINICO BRANCO (INCLUI MARCO, ALIZARES, DOBRADICAS E FECHADURA)</v>
          </cell>
          <cell r="E613" t="str">
            <v>UN</v>
          </cell>
        </row>
        <row r="614">
          <cell r="A614" t="str">
            <v>1.25.26.</v>
          </cell>
          <cell r="B614" t="str">
            <v>SINAPI</v>
          </cell>
          <cell r="C614" t="str">
            <v>102219</v>
          </cell>
          <cell r="D614" t="str">
            <v>PINTURA TINTA DE ACABAMENTO (PIGMENTADA) ESMALTE SINTÉTICO ACETINADO EM MADEIRA, 2 DEMÃOS. AF_01/2021</v>
          </cell>
          <cell r="E614" t="str">
            <v>M2</v>
          </cell>
        </row>
        <row r="615">
          <cell r="A615" t="str">
            <v>1.25.27.</v>
          </cell>
          <cell r="B615" t="str">
            <v>CDHU</v>
          </cell>
          <cell r="C615" t="str">
            <v>14.11.271</v>
          </cell>
          <cell r="D615" t="str">
            <v>Alvenaria de bloco de concreto estrutural 19 x 19 x 39 cm - classe A</v>
          </cell>
          <cell r="E615" t="str">
            <v>M2</v>
          </cell>
        </row>
        <row r="616">
          <cell r="A616" t="str">
            <v>1.25.28.</v>
          </cell>
          <cell r="B616" t="str">
            <v>EDIF</v>
          </cell>
          <cell r="C616" t="str">
            <v>11-01-01</v>
          </cell>
          <cell r="D616" t="str">
            <v>CHAPISCO COMUM - ARGAMASSA DE CIMENTO E AREIA 1:3</v>
          </cell>
          <cell r="E616" t="str">
            <v>M2</v>
          </cell>
        </row>
        <row r="617">
          <cell r="A617" t="str">
            <v>1.25.29.</v>
          </cell>
          <cell r="B617" t="str">
            <v>EDIF</v>
          </cell>
          <cell r="C617" t="str">
            <v>11-01-08</v>
          </cell>
          <cell r="D617" t="str">
            <v>EMBOÇO - ARGAMASSA MISTA DE CIMENTO, CAL E AREIA 1:4/12</v>
          </cell>
          <cell r="E617" t="str">
            <v>M2</v>
          </cell>
        </row>
        <row r="618">
          <cell r="A618" t="str">
            <v>1.25.30.</v>
          </cell>
          <cell r="B618" t="str">
            <v>EDIF</v>
          </cell>
          <cell r="C618" t="str">
            <v>05-01-01</v>
          </cell>
          <cell r="D618" t="str">
            <v>ARGAMASSA IMPERMEABILIZANTE DE CIMENTO E AREIA (REBOCO IMPERMEÁVEL) - TRAÇO 1:3, ESPESSURA DE 20MM</v>
          </cell>
          <cell r="E618" t="str">
            <v>M2</v>
          </cell>
        </row>
        <row r="619">
          <cell r="A619" t="str">
            <v>1.25.31.</v>
          </cell>
          <cell r="B619" t="str">
            <v>EDIF</v>
          </cell>
          <cell r="C619" t="str">
            <v>14-01-70</v>
          </cell>
          <cell r="D619" t="str">
            <v>ESPELHO COMUM - ESPESSURA 3MM</v>
          </cell>
          <cell r="E619" t="str">
            <v>M2</v>
          </cell>
        </row>
        <row r="620">
          <cell r="A620" t="str">
            <v>1.25.32.</v>
          </cell>
          <cell r="B620" t="str">
            <v>SINAPI</v>
          </cell>
          <cell r="C620" t="str">
            <v>102235</v>
          </cell>
          <cell r="D620" t="str">
            <v>DIVISÓRIA FIXA EM VIDRO TEMPERADO 10 MM, SEM ABERTURA. AF_01/2021</v>
          </cell>
          <cell r="E620" t="str">
            <v>M2</v>
          </cell>
        </row>
        <row r="621">
          <cell r="A621" t="str">
            <v>1.25.33.</v>
          </cell>
          <cell r="B621" t="str">
            <v>EDIF</v>
          </cell>
          <cell r="C621" t="str">
            <v>07-60-01</v>
          </cell>
          <cell r="D621" t="str">
            <v>RETIRADA DE FOLHAS DE PORTA DE PASSAGEM OU JANELA</v>
          </cell>
          <cell r="E621" t="str">
            <v>UN</v>
          </cell>
        </row>
        <row r="622">
          <cell r="A622" t="str">
            <v>1.25.34.</v>
          </cell>
          <cell r="B622" t="str">
            <v>EDIF</v>
          </cell>
          <cell r="C622" t="str">
            <v>09-07-01</v>
          </cell>
          <cell r="D622" t="str">
            <v>PONTO COM INTERRUPTOR SIMPLES - 1 TECLA, EM CAIXA 4"X2"</v>
          </cell>
          <cell r="E622" t="str">
            <v>UN</v>
          </cell>
        </row>
        <row r="623">
          <cell r="A623" t="str">
            <v>1.25.35.</v>
          </cell>
          <cell r="B623" t="str">
            <v>EDIF</v>
          </cell>
          <cell r="C623" t="str">
            <v>09-07-61</v>
          </cell>
          <cell r="D623" t="str">
            <v>PONTO COM TOMADA SIMPLES 110/220V - EM CONDULETE 3/4"</v>
          </cell>
          <cell r="E623" t="str">
            <v>UN</v>
          </cell>
        </row>
        <row r="624">
          <cell r="A624" t="str">
            <v>1.25.36.</v>
          </cell>
          <cell r="B624" t="str">
            <v>EDIF</v>
          </cell>
          <cell r="C624" t="str">
            <v>09-07-95</v>
          </cell>
          <cell r="D624" t="str">
            <v>PONTO DE LUZ - CONDULETE 3/4"</v>
          </cell>
          <cell r="E624" t="str">
            <v>UN</v>
          </cell>
        </row>
        <row r="625">
          <cell r="A625" t="str">
            <v>1.25.37.</v>
          </cell>
          <cell r="B625" t="str">
            <v>CDHU</v>
          </cell>
          <cell r="C625" t="str">
            <v>38.01.040</v>
          </cell>
          <cell r="D625" t="str">
            <v>Eletroduto de PVC rígido roscável de 3/4´ - com acessórios</v>
          </cell>
          <cell r="E625" t="str">
            <v>M</v>
          </cell>
        </row>
        <row r="626">
          <cell r="A626" t="str">
            <v>1.25.38.</v>
          </cell>
          <cell r="B626" t="str">
            <v>SINAPI</v>
          </cell>
          <cell r="C626" t="str">
            <v>91927</v>
          </cell>
          <cell r="D626" t="str">
            <v>CABO DE COBRE FLEXÍVEL ISOLADO, 2,5 MM², ANTI-CHAMA 0,6/1,0 KV, PARA CIRCUITOS TERMINAIS - FORNECIMENTO E INSTALAÇÃO. AF_12/2015</v>
          </cell>
          <cell r="E626" t="str">
            <v>M</v>
          </cell>
        </row>
        <row r="627">
          <cell r="A627" t="str">
            <v>1.25.39.</v>
          </cell>
          <cell r="B627" t="str">
            <v>SINAPI</v>
          </cell>
          <cell r="C627" t="str">
            <v>97584</v>
          </cell>
          <cell r="D627" t="str">
            <v>LUMINÁRIA TIPO CALHA, DE SOBREPOR, COM 1 LÂMPADA TUBULAR FLUORESCENTE DE 36 W, COM REATOR DE PARTIDA RÁPIDA - FORNECIMENTO E INSTALAÇÃO. AF_02/2020</v>
          </cell>
          <cell r="E627" t="str">
            <v>UN</v>
          </cell>
        </row>
        <row r="628">
          <cell r="A628" t="str">
            <v>1.25.40.</v>
          </cell>
          <cell r="B628" t="str">
            <v>SINAPI</v>
          </cell>
          <cell r="C628" t="str">
            <v>98307</v>
          </cell>
          <cell r="D628" t="str">
            <v>TOMADA DE REDE RJ45 - FORNECIMENTO E INSTALAÇÃO. AF_11/2019</v>
          </cell>
          <cell r="E628" t="str">
            <v>UN</v>
          </cell>
        </row>
        <row r="629">
          <cell r="A629" t="str">
            <v>1.25.41.</v>
          </cell>
          <cell r="B629" t="str">
            <v>SINAPI</v>
          </cell>
          <cell r="C629" t="str">
            <v>98308</v>
          </cell>
          <cell r="D629" t="str">
            <v>TOMADA PARA TELEFONE RJ11 - FORNECIMENTO E INSTALAÇÃO. AF_11/2019</v>
          </cell>
          <cell r="E629" t="str">
            <v>UN</v>
          </cell>
        </row>
        <row r="630">
          <cell r="A630" t="str">
            <v>1.25.42.</v>
          </cell>
          <cell r="B630" t="str">
            <v>CDHU</v>
          </cell>
          <cell r="C630" t="str">
            <v>44.03.130</v>
          </cell>
          <cell r="D630" t="str">
            <v>Saboneteira tipo dispenser, para refil de 800 ml</v>
          </cell>
          <cell r="E630" t="str">
            <v>UN</v>
          </cell>
        </row>
        <row r="631">
          <cell r="A631" t="str">
            <v>1.25.43.</v>
          </cell>
          <cell r="B631" t="str">
            <v>CDHU</v>
          </cell>
          <cell r="C631" t="str">
            <v>44.03.180</v>
          </cell>
          <cell r="D631" t="str">
            <v>Dispenser toalheiro em ABS, para folhas</v>
          </cell>
          <cell r="E631" t="str">
            <v>UN</v>
          </cell>
        </row>
        <row r="632">
          <cell r="A632" t="str">
            <v>1.26.</v>
          </cell>
          <cell r="B632" t="str">
            <v>SINAPI</v>
          </cell>
          <cell r="D632" t="str">
            <v>ESPERA 1 / ESPERA 2 E CIRCULAÇÃO</v>
          </cell>
          <cell r="E632" t="str">
            <v>-</v>
          </cell>
        </row>
        <row r="633">
          <cell r="A633" t="str">
            <v>1.26.1.</v>
          </cell>
          <cell r="B633" t="str">
            <v>EDIF</v>
          </cell>
          <cell r="C633" t="str">
            <v>09-61-10</v>
          </cell>
          <cell r="D633" t="str">
            <v>RETIRADA DE BARRAMENTOS EM QUADROS ELÉTRICOS</v>
          </cell>
          <cell r="E633" t="str">
            <v>M</v>
          </cell>
        </row>
        <row r="634">
          <cell r="A634" t="str">
            <v>1.26.2.</v>
          </cell>
          <cell r="B634" t="str">
            <v>EDIF</v>
          </cell>
          <cell r="C634" t="str">
            <v>08-60-05</v>
          </cell>
          <cell r="D634" t="str">
            <v>RETIRADA DE BATENTES METÁLICOS</v>
          </cell>
          <cell r="E634" t="str">
            <v>UN</v>
          </cell>
        </row>
        <row r="635">
          <cell r="A635" t="str">
            <v>1.26.3.</v>
          </cell>
          <cell r="B635" t="str">
            <v>EDIF</v>
          </cell>
          <cell r="C635" t="str">
            <v>17-60-94</v>
          </cell>
          <cell r="D635" t="str">
            <v>RETIRADA DE PORTÃO DE FERRO PERFILADO TIPO PQ (GP5/GPM1)</v>
          </cell>
          <cell r="E635" t="str">
            <v>M2</v>
          </cell>
        </row>
        <row r="636">
          <cell r="A636" t="str">
            <v>1.26.4.</v>
          </cell>
          <cell r="B636" t="str">
            <v>EDIF</v>
          </cell>
          <cell r="C636" t="str">
            <v>08-01-01</v>
          </cell>
          <cell r="D636" t="str">
            <v>PP.01 - PORTA EM FERRO PERFILADO, DUPLA ALMOFADADA - ABRIR, 1 FOLHA</v>
          </cell>
          <cell r="E636" t="str">
            <v>M2</v>
          </cell>
        </row>
        <row r="637">
          <cell r="A637" t="str">
            <v>1.26.5.</v>
          </cell>
          <cell r="B637" t="str">
            <v>EDIF</v>
          </cell>
          <cell r="C637" t="str">
            <v>17-01-95</v>
          </cell>
          <cell r="D637" t="str">
            <v>PORTÃO EM FERRO GALVANIZADO ELETROFUNDIDO MALHA 65X132MM, DE ABRIR, 2 FOLHAS, COM PINTURA ELETROLÍTICA</v>
          </cell>
          <cell r="E637" t="str">
            <v>M2</v>
          </cell>
        </row>
        <row r="638">
          <cell r="A638" t="str">
            <v>1.26.6.</v>
          </cell>
          <cell r="B638" t="str">
            <v>SINAPI</v>
          </cell>
          <cell r="C638" t="str">
            <v>100723</v>
          </cell>
          <cell r="D638" t="str">
            <v>PINTURA COM TINTA ALQUÍDICA DE FUNDO E ACABAMENTO (ESMALTE SINTÉTICO GRAFITE) PULVERIZADA SOBRE PERFIL METÁLICO EXECUTADO EM FÁBRICA (POR DEMÃO). AF_01/2020_P</v>
          </cell>
          <cell r="E638" t="str">
            <v>M2</v>
          </cell>
        </row>
        <row r="639">
          <cell r="A639" t="str">
            <v>1.26.7.</v>
          </cell>
          <cell r="B639" t="str">
            <v>EDIF</v>
          </cell>
          <cell r="C639" t="str">
            <v>09-05-19</v>
          </cell>
          <cell r="D639" t="str">
            <v>QUADRO DE DISTRIBUIÇÃO EM CHAPA METÁLICA - PARA ATÉ 70 DISJUNTORES</v>
          </cell>
          <cell r="E639" t="str">
            <v>UN</v>
          </cell>
        </row>
        <row r="640">
          <cell r="A640" t="str">
            <v>1.26.8.</v>
          </cell>
          <cell r="B640" t="str">
            <v>EDIF</v>
          </cell>
          <cell r="C640" t="str">
            <v>09-05-17</v>
          </cell>
          <cell r="D640" t="str">
            <v>QUADRO DE DISTRIBUIÇÃO EM CHAPA METÁLICA - PARA ATÉ 44 DISJUNTORES</v>
          </cell>
          <cell r="E640" t="str">
            <v>UN</v>
          </cell>
        </row>
        <row r="641">
          <cell r="A641" t="str">
            <v>1.26.9.</v>
          </cell>
          <cell r="B641" t="str">
            <v>SINAPI-I</v>
          </cell>
          <cell r="C641" t="str">
            <v>2391</v>
          </cell>
          <cell r="D641" t="str">
            <v>DISJUNTOR TERMOMAGNETICO TRIPOLAR 125A</v>
          </cell>
          <cell r="E641" t="str">
            <v>UN</v>
          </cell>
        </row>
        <row r="642">
          <cell r="A642" t="str">
            <v>1.26.10.</v>
          </cell>
          <cell r="B642" t="str">
            <v>EDIF</v>
          </cell>
          <cell r="C642" t="str">
            <v>09-08-31</v>
          </cell>
          <cell r="D642" t="str">
            <v>DISJUNTOR CAIXA MOLDADA BIPOLAR 100A COM DISPARADOR TERMOMAGNÉTICO AJUSTÁVEL</v>
          </cell>
          <cell r="E642" t="str">
            <v>UN</v>
          </cell>
        </row>
        <row r="643">
          <cell r="A643" t="str">
            <v>1.26.11.</v>
          </cell>
          <cell r="B643" t="str">
            <v>SINAPI</v>
          </cell>
          <cell r="C643" t="str">
            <v>101890</v>
          </cell>
          <cell r="D643" t="str">
            <v>DISJUNTOR MONOPOLAR TIPO NEMA, CORRENTE NOMINAL DE 10 ATÉ 30A - FORNECIMENTO E INSTALAÇÃO. AF_10/2020</v>
          </cell>
          <cell r="E643" t="str">
            <v>UN</v>
          </cell>
        </row>
        <row r="644">
          <cell r="A644" t="str">
            <v>1.26.12.</v>
          </cell>
          <cell r="B644" t="str">
            <v>SINAPI</v>
          </cell>
          <cell r="C644" t="str">
            <v>101891</v>
          </cell>
          <cell r="D644" t="str">
            <v>DISJUNTOR MONOPOLAR TIPO NEMA, CORRENTE NOMINAL DE 35 ATÉ 50A - FORNECIMENTO E INSTALAÇÃO. AF_10/2020</v>
          </cell>
          <cell r="E644" t="str">
            <v>UN</v>
          </cell>
        </row>
        <row r="645">
          <cell r="A645" t="str">
            <v>1.26.13.</v>
          </cell>
          <cell r="B645" t="str">
            <v>SINAPI</v>
          </cell>
          <cell r="C645" t="str">
            <v>93665</v>
          </cell>
          <cell r="D645" t="str">
            <v>DISJUNTOR BIPOLAR TIPO DIN, CORRENTE NOMINAL DE 40A - FORNECIMENTO E INSTALAÇÃO. AF_10/2020</v>
          </cell>
          <cell r="E645" t="str">
            <v>UN</v>
          </cell>
        </row>
        <row r="646">
          <cell r="A646" t="str">
            <v>1.26.14.</v>
          </cell>
          <cell r="B646" t="str">
            <v>EDIF</v>
          </cell>
          <cell r="C646" t="str">
            <v>09-03-04</v>
          </cell>
          <cell r="D646" t="str">
            <v>CABO 1,50MM2 - ISOLAMENTO PARA 0,7KV - CLASSE 4 - FLEXÍVEL</v>
          </cell>
          <cell r="E646" t="str">
            <v>M</v>
          </cell>
        </row>
        <row r="647">
          <cell r="A647" t="str">
            <v>1.26.15.</v>
          </cell>
          <cell r="B647" t="str">
            <v>EDIF</v>
          </cell>
          <cell r="C647" t="str">
            <v>09-03-05</v>
          </cell>
          <cell r="D647" t="str">
            <v>CABO 2,50MM2 - ISOLAMENTO PARA 0,7KV - CLASSE 4 - FLEXÍVEL</v>
          </cell>
          <cell r="E647" t="str">
            <v>M</v>
          </cell>
        </row>
        <row r="648">
          <cell r="A648" t="str">
            <v>1.26.16.</v>
          </cell>
          <cell r="B648" t="str">
            <v>EDIF</v>
          </cell>
          <cell r="C648" t="str">
            <v>09-03-06</v>
          </cell>
          <cell r="D648" t="str">
            <v>CABO 4,00MM2 - ISOLAMENTO PARA 0,7KV - CLASSE 4 - FLEXÍVEL</v>
          </cell>
          <cell r="E648" t="str">
            <v>M</v>
          </cell>
        </row>
        <row r="649">
          <cell r="A649" t="str">
            <v>1.26.17.</v>
          </cell>
          <cell r="B649" t="str">
            <v>EDIF</v>
          </cell>
          <cell r="C649" t="str">
            <v>09-03-10</v>
          </cell>
          <cell r="D649" t="str">
            <v>CABO 25,00MM2 - ISOLAMENTO PARA 0,7KV - CLASSE 4 - FLEXÍVEL</v>
          </cell>
          <cell r="E649" t="str">
            <v>M</v>
          </cell>
        </row>
        <row r="650">
          <cell r="A650" t="str">
            <v>1.26.18.</v>
          </cell>
          <cell r="B650" t="str">
            <v>SINAPI-I</v>
          </cell>
          <cell r="C650" t="str">
            <v>38110</v>
          </cell>
          <cell r="D650" t="str">
            <v>VARIADOR DE VELOCIDADE PARA VENTILADOR 127 V, 150 W (APENAS MODULO)</v>
          </cell>
          <cell r="E650" t="str">
            <v>UN</v>
          </cell>
        </row>
        <row r="651">
          <cell r="A651" t="str">
            <v>1.26.19.</v>
          </cell>
          <cell r="B651" t="str">
            <v>SINAPI</v>
          </cell>
          <cell r="C651" t="str">
            <v>88264</v>
          </cell>
          <cell r="D651" t="str">
            <v>ELETRICISTA COM ENCARGOS COMPLEMENTARES</v>
          </cell>
          <cell r="E651" t="str">
            <v>H</v>
          </cell>
        </row>
        <row r="652">
          <cell r="A652" t="str">
            <v>1.26.20.</v>
          </cell>
          <cell r="B652" t="str">
            <v>SINAPI</v>
          </cell>
          <cell r="C652" t="str">
            <v>97584</v>
          </cell>
          <cell r="D652" t="str">
            <v>LUMINÁRIA TIPO CALHA, DE SOBREPOR, COM 1 LÂMPADA TUBULAR FLUORESCENTE DE 36 W, COM REATOR DE PARTIDA RÁPIDA - FORNECIMENTO E INSTALAÇÃO. AF_02/2020</v>
          </cell>
          <cell r="E652" t="str">
            <v>UN</v>
          </cell>
        </row>
        <row r="653">
          <cell r="A653" t="str">
            <v>1.26.21.</v>
          </cell>
          <cell r="B653" t="str">
            <v>EDIF</v>
          </cell>
          <cell r="C653" t="str">
            <v>09-07-01</v>
          </cell>
          <cell r="D653" t="str">
            <v>PONTO COM INTERRUPTOR SIMPLES - 1 TECLA, EM CAIXA 4"X2"</v>
          </cell>
          <cell r="E653" t="str">
            <v>UN</v>
          </cell>
        </row>
        <row r="654">
          <cell r="A654" t="str">
            <v>1.26.22.</v>
          </cell>
          <cell r="B654" t="str">
            <v>EDIF</v>
          </cell>
          <cell r="C654" t="str">
            <v>09-82-05</v>
          </cell>
          <cell r="D654" t="str">
            <v>INTERRUPTOR PARALELO - 1 TECLA</v>
          </cell>
          <cell r="E654" t="str">
            <v>UN</v>
          </cell>
        </row>
        <row r="655">
          <cell r="A655" t="str">
            <v>1.26.23.</v>
          </cell>
          <cell r="B655" t="str">
            <v>EDIF</v>
          </cell>
          <cell r="C655" t="str">
            <v>09-07-61</v>
          </cell>
          <cell r="D655" t="str">
            <v>PONTO COM TOMADA SIMPLES 110/220V - EM CONDULETE 3/4"</v>
          </cell>
          <cell r="E655" t="str">
            <v>UN</v>
          </cell>
        </row>
        <row r="656">
          <cell r="A656" t="str">
            <v>1.26.24.</v>
          </cell>
          <cell r="B656" t="str">
            <v>EDIF</v>
          </cell>
          <cell r="C656" t="str">
            <v>09-07-95</v>
          </cell>
          <cell r="D656" t="str">
            <v>PONTO DE LUZ - CONDULETE 3/4"</v>
          </cell>
          <cell r="E656" t="str">
            <v>UN</v>
          </cell>
        </row>
        <row r="657">
          <cell r="A657" t="str">
            <v>1.26.25.</v>
          </cell>
          <cell r="B657" t="str">
            <v>CDHU</v>
          </cell>
          <cell r="C657" t="str">
            <v>38.01.040</v>
          </cell>
          <cell r="D657" t="str">
            <v>Eletroduto de PVC rígido roscável de 3/4´ - com acessórios</v>
          </cell>
          <cell r="E657" t="str">
            <v>M</v>
          </cell>
        </row>
        <row r="658">
          <cell r="A658" t="str">
            <v>1.26.26.</v>
          </cell>
          <cell r="B658" t="str">
            <v>SINAPI</v>
          </cell>
          <cell r="C658" t="str">
            <v>91785</v>
          </cell>
          <cell r="D658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658" t="str">
            <v>M</v>
          </cell>
        </row>
        <row r="659">
          <cell r="A659" t="str">
            <v>1.26.27.</v>
          </cell>
          <cell r="B659" t="str">
            <v>SINAPI</v>
          </cell>
          <cell r="C659" t="str">
            <v>91792</v>
          </cell>
          <cell r="D659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659" t="str">
            <v>M</v>
          </cell>
        </row>
        <row r="660">
          <cell r="A660" t="str">
            <v>1.26.28.</v>
          </cell>
          <cell r="B660" t="str">
            <v>EDIF</v>
          </cell>
          <cell r="C660" t="str">
            <v>10-60-26</v>
          </cell>
          <cell r="D660" t="str">
            <v>RETIRADA DE CAIXAS SIFONADAS OU RALOS</v>
          </cell>
          <cell r="E660" t="str">
            <v>UN</v>
          </cell>
        </row>
        <row r="661">
          <cell r="A661" t="str">
            <v>1.27.</v>
          </cell>
          <cell r="B661" t="str">
            <v>SINAPI</v>
          </cell>
          <cell r="D661" t="str">
            <v>RECEPÇÃO E ARQUIVOS</v>
          </cell>
          <cell r="E661" t="str">
            <v>-</v>
          </cell>
        </row>
        <row r="662">
          <cell r="A662" t="str">
            <v>1.27.1.</v>
          </cell>
          <cell r="B662" t="str">
            <v>SINAPI</v>
          </cell>
          <cell r="C662" t="str">
            <v>97622</v>
          </cell>
          <cell r="D662" t="str">
            <v>DEMOLIÇÃO DE ALVENARIA DE BLOCO FURADO, DE FORMA MANUAL, SEM REAPROVEITAMENTO. AF_12/2017</v>
          </cell>
          <cell r="E662" t="str">
            <v>M3</v>
          </cell>
        </row>
        <row r="663">
          <cell r="A663" t="str">
            <v>1.27.2.</v>
          </cell>
          <cell r="B663" t="str">
            <v>EDIF</v>
          </cell>
          <cell r="C663" t="str">
            <v>01-03-03</v>
          </cell>
          <cell r="D663" t="str">
            <v>CORTE E CARREGAMENTO PARA BOTA-FORA, INCLUSIVE TRANSPORTE ATÉ 1KM</v>
          </cell>
          <cell r="E663" t="str">
            <v>M3</v>
          </cell>
        </row>
        <row r="664">
          <cell r="A664" t="str">
            <v>1.27.3.</v>
          </cell>
          <cell r="B664" t="str">
            <v>SINAPI</v>
          </cell>
          <cell r="C664" t="str">
            <v>97914</v>
          </cell>
          <cell r="D664" t="str">
            <v>TRANSPORTE COM CAMINHÃO BASCULANTE DE 6 M³, EM VIA URBANA PAVIMENTADA, DMT ATÉ 30 KM (UNIDADE: M3XKM). AF_07/2020</v>
          </cell>
          <cell r="E664" t="str">
            <v>M3XKM</v>
          </cell>
        </row>
        <row r="665">
          <cell r="A665" t="str">
            <v>1.27.4.</v>
          </cell>
          <cell r="B665" t="str">
            <v>EDIF</v>
          </cell>
          <cell r="C665" t="str">
            <v>05-01-01</v>
          </cell>
          <cell r="D665" t="str">
            <v>ARGAMASSA IMPERMEABILIZANTE DE CIMENTO E AREIA (REBOCO IMPERMEÁVEL) - TRAÇO 1:3, ESPESSURA DE 20MM</v>
          </cell>
          <cell r="E665" t="str">
            <v>M2</v>
          </cell>
        </row>
        <row r="666">
          <cell r="A666" t="str">
            <v>1.27.5.</v>
          </cell>
          <cell r="B666" t="str">
            <v>SINAPI-I</v>
          </cell>
          <cell r="C666" t="str">
            <v>11795</v>
          </cell>
          <cell r="D666" t="str">
            <v>GRANITO PARA BANCADA, POLIDO, TIPO ANDORINHA/ QUARTZ/ CASTELO/ CORUMBA OU OUTROS EQUIVALENTES DA REGIAO, E=  *2,5* CM</v>
          </cell>
          <cell r="E666" t="str">
            <v>M2</v>
          </cell>
        </row>
        <row r="667">
          <cell r="A667" t="str">
            <v>1.27.6.</v>
          </cell>
          <cell r="B667" t="str">
            <v>EDIF</v>
          </cell>
          <cell r="C667" t="str">
            <v>07-60-01</v>
          </cell>
          <cell r="D667" t="str">
            <v>RETIRADA DE FOLHAS DE PORTA DE PASSAGEM OU JANELA</v>
          </cell>
          <cell r="E667" t="str">
            <v>UN</v>
          </cell>
        </row>
        <row r="668">
          <cell r="A668" t="str">
            <v>1.27.7.</v>
          </cell>
          <cell r="B668" t="str">
            <v>SINAPI-I</v>
          </cell>
          <cell r="C668" t="str">
            <v>39484</v>
          </cell>
          <cell r="D668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668" t="str">
            <v>UN</v>
          </cell>
        </row>
        <row r="669">
          <cell r="A669" t="str">
            <v>1.27.8.</v>
          </cell>
          <cell r="B669" t="str">
            <v>SINAPI</v>
          </cell>
          <cell r="C669" t="str">
            <v>102219</v>
          </cell>
          <cell r="D669" t="str">
            <v>PINTURA TINTA DE ACABAMENTO (PIGMENTADA) ESMALTE SINTÉTICO ACETINADO EM MADEIRA, 2 DEMÃOS. AF_01/2021</v>
          </cell>
          <cell r="E669" t="str">
            <v>M2</v>
          </cell>
        </row>
        <row r="670">
          <cell r="A670" t="str">
            <v>1.27.9.</v>
          </cell>
          <cell r="B670" t="str">
            <v>EDIF</v>
          </cell>
          <cell r="C670" t="str">
            <v>09-07-01</v>
          </cell>
          <cell r="D670" t="str">
            <v>PONTO COM INTERRUPTOR SIMPLES - 1 TECLA, EM CAIXA 4"X2"</v>
          </cell>
          <cell r="E670" t="str">
            <v>UN</v>
          </cell>
        </row>
        <row r="671">
          <cell r="A671" t="str">
            <v>1.27.10.</v>
          </cell>
          <cell r="B671" t="str">
            <v>EDIF</v>
          </cell>
          <cell r="C671" t="str">
            <v>09-07-61</v>
          </cell>
          <cell r="D671" t="str">
            <v>PONTO COM TOMADA SIMPLES 110/220V - EM CONDULETE 3/4"</v>
          </cell>
          <cell r="E671" t="str">
            <v>UN</v>
          </cell>
        </row>
        <row r="672">
          <cell r="A672" t="str">
            <v>1.27.11.</v>
          </cell>
          <cell r="B672" t="str">
            <v>EDIF</v>
          </cell>
          <cell r="C672" t="str">
            <v>09-07-95</v>
          </cell>
          <cell r="D672" t="str">
            <v>PONTO DE LUZ - CONDULETE 3/4"</v>
          </cell>
          <cell r="E672" t="str">
            <v>UN</v>
          </cell>
        </row>
        <row r="673">
          <cell r="A673" t="str">
            <v>1.27.12.</v>
          </cell>
          <cell r="B673" t="str">
            <v>CDHU</v>
          </cell>
          <cell r="C673" t="str">
            <v>38.01.040</v>
          </cell>
          <cell r="D673" t="str">
            <v>Eletroduto de PVC rígido roscável de 3/4´ - com acessórios</v>
          </cell>
          <cell r="E673" t="str">
            <v>M</v>
          </cell>
        </row>
        <row r="674">
          <cell r="A674" t="str">
            <v>1.27.13.</v>
          </cell>
          <cell r="B674" t="str">
            <v>SINAPI</v>
          </cell>
          <cell r="C674" t="str">
            <v>91927</v>
          </cell>
          <cell r="D674" t="str">
            <v>CABO DE COBRE FLEXÍVEL ISOLADO, 2,5 MM², ANTI-CHAMA 0,6/1,0 KV, PARA CIRCUITOS TERMINAIS - FORNECIMENTO E INSTALAÇÃO. AF_12/2015</v>
          </cell>
          <cell r="E674" t="str">
            <v>M</v>
          </cell>
        </row>
        <row r="675">
          <cell r="A675" t="str">
            <v>1.27.14.</v>
          </cell>
          <cell r="B675" t="str">
            <v>SINAPI-I</v>
          </cell>
          <cell r="C675" t="str">
            <v>38110</v>
          </cell>
          <cell r="D675" t="str">
            <v>VARIADOR DE VELOCIDADE PARA VENTILADOR 127 V, 150 W (APENAS MODULO)</v>
          </cell>
          <cell r="E675" t="str">
            <v>UN</v>
          </cell>
        </row>
        <row r="676">
          <cell r="A676" t="str">
            <v>1.27.15.</v>
          </cell>
          <cell r="B676" t="str">
            <v>SINAPI</v>
          </cell>
          <cell r="C676" t="str">
            <v>88264</v>
          </cell>
          <cell r="D676" t="str">
            <v>ELETRICISTA COM ENCARGOS COMPLEMENTARES</v>
          </cell>
          <cell r="E676" t="str">
            <v>H</v>
          </cell>
        </row>
        <row r="677">
          <cell r="A677" t="str">
            <v>1.27.16.</v>
          </cell>
          <cell r="B677" t="str">
            <v>SINAPI</v>
          </cell>
          <cell r="C677" t="str">
            <v>97584</v>
          </cell>
          <cell r="D677" t="str">
            <v>LUMINÁRIA TIPO CALHA, DE SOBREPOR, COM 1 LÂMPADA TUBULAR FLUORESCENTE DE 36 W, COM REATOR DE PARTIDA RÁPIDA - FORNECIMENTO E INSTALAÇÃO. AF_02/2020</v>
          </cell>
          <cell r="E677" t="str">
            <v>UN</v>
          </cell>
        </row>
        <row r="678">
          <cell r="A678" t="str">
            <v>1.27.17.</v>
          </cell>
          <cell r="B678" t="str">
            <v>SINAPI</v>
          </cell>
          <cell r="C678" t="str">
            <v>98307</v>
          </cell>
          <cell r="D678" t="str">
            <v>TOMADA DE REDE RJ45 - FORNECIMENTO E INSTALAÇÃO. AF_11/2019</v>
          </cell>
          <cell r="E678" t="str">
            <v>UN</v>
          </cell>
        </row>
        <row r="679">
          <cell r="A679" t="str">
            <v>1.27.18.</v>
          </cell>
          <cell r="B679" t="str">
            <v>SINAPI</v>
          </cell>
          <cell r="C679" t="str">
            <v>98308</v>
          </cell>
          <cell r="D679" t="str">
            <v>TOMADA PARA TELEFONE RJ11 - FORNECIMENTO E INSTALAÇÃO. AF_11/2019</v>
          </cell>
          <cell r="E679" t="str">
            <v>UN</v>
          </cell>
        </row>
        <row r="680">
          <cell r="A680" t="str">
            <v>1.28.</v>
          </cell>
          <cell r="B680" t="str">
            <v>SINAPI</v>
          </cell>
          <cell r="D680" t="str">
            <v>SALA DE COLETA</v>
          </cell>
          <cell r="E680" t="str">
            <v>-</v>
          </cell>
        </row>
        <row r="681">
          <cell r="A681" t="str">
            <v>1.28.1.</v>
          </cell>
          <cell r="B681" t="str">
            <v>CDHU</v>
          </cell>
          <cell r="C681" t="str">
            <v>14.11.271</v>
          </cell>
          <cell r="D681" t="str">
            <v>Alvenaria de bloco de concreto estrutural 19 x 19 x 39 cm - classe A</v>
          </cell>
          <cell r="E681" t="str">
            <v>M2</v>
          </cell>
        </row>
        <row r="682">
          <cell r="A682" t="str">
            <v>1.28.2.</v>
          </cell>
          <cell r="B682" t="str">
            <v>EDIF</v>
          </cell>
          <cell r="C682" t="str">
            <v>11-01-01</v>
          </cell>
          <cell r="D682" t="str">
            <v>CHAPISCO COMUM - ARGAMASSA DE CIMENTO E AREIA 1:3</v>
          </cell>
          <cell r="E682" t="str">
            <v>M2</v>
          </cell>
        </row>
        <row r="683">
          <cell r="A683" t="str">
            <v>1.28.3.</v>
          </cell>
          <cell r="B683" t="str">
            <v>EDIF</v>
          </cell>
          <cell r="C683" t="str">
            <v>11-01-08</v>
          </cell>
          <cell r="D683" t="str">
            <v>EMBOÇO - ARGAMASSA MISTA DE CIMENTO, CAL E AREIA 1:4/12</v>
          </cell>
          <cell r="E683" t="str">
            <v>M2</v>
          </cell>
        </row>
        <row r="684">
          <cell r="A684" t="str">
            <v>1.28.4.</v>
          </cell>
          <cell r="B684" t="str">
            <v>EDIF</v>
          </cell>
          <cell r="C684" t="str">
            <v>05-01-01</v>
          </cell>
          <cell r="D684" t="str">
            <v>ARGAMASSA IMPERMEABILIZANTE DE CIMENTO E AREIA (REBOCO IMPERMEÁVEL) - TRAÇO 1:3, ESPESSURA DE 20MM</v>
          </cell>
          <cell r="E684" t="str">
            <v>M2</v>
          </cell>
        </row>
        <row r="685">
          <cell r="A685" t="str">
            <v>1.28.5.</v>
          </cell>
          <cell r="B685" t="str">
            <v>CDHU</v>
          </cell>
          <cell r="C685" t="str">
            <v>44.03.300</v>
          </cell>
          <cell r="D685" t="str">
            <v>Torneira volante tipo alavanca</v>
          </cell>
          <cell r="E685" t="str">
            <v>UN</v>
          </cell>
        </row>
        <row r="686">
          <cell r="A686" t="str">
            <v>1.28.6.</v>
          </cell>
          <cell r="B686" t="str">
            <v>EDIF</v>
          </cell>
          <cell r="C686" t="str">
            <v>10-13-08</v>
          </cell>
          <cell r="D686" t="str">
            <v>LAVATÓRIO DE LOUÇA BRANCA, SEM COLUNA, CAPACIDADE MÍNIMA 5L, EXCLUSIVE TORNEIRA</v>
          </cell>
          <cell r="E686" t="str">
            <v>UN</v>
          </cell>
        </row>
        <row r="687">
          <cell r="A687" t="str">
            <v>1.28.7.</v>
          </cell>
          <cell r="B687" t="str">
            <v>EDIF</v>
          </cell>
          <cell r="C687" t="str">
            <v>10-80-70</v>
          </cell>
          <cell r="D687" t="str">
            <v>SIFÃO COM COPO, TIPO REFORÇADO, PVC RÍGIDO - 1 1/2"X2"</v>
          </cell>
          <cell r="E687" t="str">
            <v>UN</v>
          </cell>
        </row>
        <row r="688">
          <cell r="A688" t="str">
            <v>1.28.8.</v>
          </cell>
          <cell r="B688" t="str">
            <v>EDIF</v>
          </cell>
          <cell r="C688" t="str">
            <v>11-02-29</v>
          </cell>
          <cell r="D688" t="str">
            <v>AZULEJOS, JUNTA AMARRAÇÃO OU A PRUMO - ASSENTES COM ARGAMASSA COLANTE</v>
          </cell>
          <cell r="E688" t="str">
            <v>M2</v>
          </cell>
        </row>
        <row r="689">
          <cell r="A689" t="str">
            <v>1.28.9.</v>
          </cell>
          <cell r="B689" t="str">
            <v>SINAPI</v>
          </cell>
          <cell r="C689" t="str">
            <v>91785</v>
          </cell>
          <cell r="D689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689" t="str">
            <v>M</v>
          </cell>
        </row>
        <row r="690">
          <cell r="A690" t="str">
            <v>1.28.10.</v>
          </cell>
          <cell r="B690" t="str">
            <v>SINAPI</v>
          </cell>
          <cell r="C690" t="str">
            <v>91792</v>
          </cell>
          <cell r="D690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690" t="str">
            <v>M</v>
          </cell>
        </row>
        <row r="691">
          <cell r="A691" t="str">
            <v>1.28.11.</v>
          </cell>
          <cell r="B691" t="str">
            <v>EDIF</v>
          </cell>
          <cell r="C691" t="str">
            <v>07-60-01</v>
          </cell>
          <cell r="D691" t="str">
            <v>RETIRADA DE FOLHAS DE PORTA DE PASSAGEM OU JANELA</v>
          </cell>
          <cell r="E691" t="str">
            <v>UN</v>
          </cell>
        </row>
        <row r="692">
          <cell r="A692" t="str">
            <v>1.28.12.</v>
          </cell>
          <cell r="B692" t="str">
            <v>SINAPI-I</v>
          </cell>
          <cell r="C692" t="str">
            <v>39484</v>
          </cell>
          <cell r="D692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692" t="str">
            <v>UN</v>
          </cell>
        </row>
        <row r="693">
          <cell r="A693" t="str">
            <v>1.28.13.</v>
          </cell>
          <cell r="B693" t="str">
            <v>SINAPI</v>
          </cell>
          <cell r="C693" t="str">
            <v>102219</v>
          </cell>
          <cell r="D693" t="str">
            <v>PINTURA TINTA DE ACABAMENTO (PIGMENTADA) ESMALTE SINTÉTICO ACETINADO EM MADEIRA, 2 DEMÃOS. AF_01/2021</v>
          </cell>
          <cell r="E693" t="str">
            <v>M2</v>
          </cell>
        </row>
        <row r="694">
          <cell r="A694" t="str">
            <v>1.28.14.</v>
          </cell>
          <cell r="B694" t="str">
            <v>EDIF</v>
          </cell>
          <cell r="C694" t="str">
            <v>09-07-01</v>
          </cell>
          <cell r="D694" t="str">
            <v>PONTO COM INTERRUPTOR SIMPLES - 1 TECLA, EM CAIXA 4"X2"</v>
          </cell>
          <cell r="E694" t="str">
            <v>UN</v>
          </cell>
        </row>
        <row r="695">
          <cell r="A695" t="str">
            <v>1.28.15.</v>
          </cell>
          <cell r="B695" t="str">
            <v>EDIF</v>
          </cell>
          <cell r="C695" t="str">
            <v>09-07-61</v>
          </cell>
          <cell r="D695" t="str">
            <v>PONTO COM TOMADA SIMPLES 110/220V - EM CONDULETE 3/4"</v>
          </cell>
          <cell r="E695" t="str">
            <v>UN</v>
          </cell>
        </row>
        <row r="696">
          <cell r="A696" t="str">
            <v>1.28.16.</v>
          </cell>
          <cell r="B696" t="str">
            <v>EDIF</v>
          </cell>
          <cell r="C696" t="str">
            <v>09-07-95</v>
          </cell>
          <cell r="D696" t="str">
            <v>PONTO DE LUZ - CONDULETE 3/4"</v>
          </cell>
          <cell r="E696" t="str">
            <v>UN</v>
          </cell>
        </row>
        <row r="697">
          <cell r="A697" t="str">
            <v>1.28.17.</v>
          </cell>
          <cell r="B697" t="str">
            <v>CDHU</v>
          </cell>
          <cell r="C697" t="str">
            <v>38.01.040</v>
          </cell>
          <cell r="D697" t="str">
            <v>Eletroduto de PVC rígido roscável de 3/4´ - com acessórios</v>
          </cell>
          <cell r="E697" t="str">
            <v>M</v>
          </cell>
        </row>
        <row r="698">
          <cell r="A698" t="str">
            <v>1.28.18.</v>
          </cell>
          <cell r="B698" t="str">
            <v>SINAPI</v>
          </cell>
          <cell r="C698" t="str">
            <v>91927</v>
          </cell>
          <cell r="D698" t="str">
            <v>CABO DE COBRE FLEXÍVEL ISOLADO, 2,5 MM², ANTI-CHAMA 0,6/1,0 KV, PARA CIRCUITOS TERMINAIS - FORNECIMENTO E INSTALAÇÃO. AF_12/2015</v>
          </cell>
          <cell r="E698" t="str">
            <v>M</v>
          </cell>
        </row>
        <row r="699">
          <cell r="A699" t="str">
            <v>1.28.19.</v>
          </cell>
          <cell r="B699" t="str">
            <v>SINAPI-I</v>
          </cell>
          <cell r="C699" t="str">
            <v>38110</v>
          </cell>
          <cell r="D699" t="str">
            <v>VARIADOR DE VELOCIDADE PARA VENTILADOR 127 V, 150 W (APENAS MODULO)</v>
          </cell>
          <cell r="E699" t="str">
            <v>UN</v>
          </cell>
        </row>
        <row r="700">
          <cell r="A700" t="str">
            <v>1.28.20.</v>
          </cell>
          <cell r="B700" t="str">
            <v>SINAPI</v>
          </cell>
          <cell r="C700" t="str">
            <v>88264</v>
          </cell>
          <cell r="D700" t="str">
            <v>ELETRICISTA COM ENCARGOS COMPLEMENTARES</v>
          </cell>
          <cell r="E700" t="str">
            <v>H</v>
          </cell>
        </row>
        <row r="701">
          <cell r="A701" t="str">
            <v>1.28.21.</v>
          </cell>
          <cell r="B701" t="str">
            <v>SINAPI</v>
          </cell>
          <cell r="C701" t="str">
            <v>97584</v>
          </cell>
          <cell r="D701" t="str">
            <v>LUMINÁRIA TIPO CALHA, DE SOBREPOR, COM 1 LÂMPADA TUBULAR FLUORESCENTE DE 36 W, COM REATOR DE PARTIDA RÁPIDA - FORNECIMENTO E INSTALAÇÃO. AF_02/2020</v>
          </cell>
          <cell r="E701" t="str">
            <v>UN</v>
          </cell>
        </row>
        <row r="702">
          <cell r="A702" t="str">
            <v>1.28.22.</v>
          </cell>
          <cell r="B702" t="str">
            <v>CDHU</v>
          </cell>
          <cell r="C702" t="str">
            <v>44.03.130</v>
          </cell>
          <cell r="D702" t="str">
            <v>Saboneteira tipo dispenser, para refil de 800 ml</v>
          </cell>
          <cell r="E702" t="str">
            <v>UN</v>
          </cell>
        </row>
        <row r="703">
          <cell r="A703" t="str">
            <v>1.28.23.</v>
          </cell>
          <cell r="B703" t="str">
            <v>CDHU</v>
          </cell>
          <cell r="C703" t="str">
            <v>44.03.180</v>
          </cell>
          <cell r="D703" t="str">
            <v>Dispenser toalheiro em ABS, para folhas</v>
          </cell>
          <cell r="E703" t="str">
            <v>UN</v>
          </cell>
        </row>
        <row r="704">
          <cell r="A704" t="str">
            <v>1.29.</v>
          </cell>
          <cell r="B704" t="str">
            <v>SINAPI</v>
          </cell>
          <cell r="D704" t="str">
            <v>INALAÇÃO</v>
          </cell>
          <cell r="E704" t="str">
            <v>-</v>
          </cell>
        </row>
        <row r="705">
          <cell r="A705" t="str">
            <v>1.29.1.</v>
          </cell>
          <cell r="B705" t="str">
            <v>EDIF</v>
          </cell>
          <cell r="C705" t="str">
            <v>10-60-26</v>
          </cell>
          <cell r="D705" t="str">
            <v>RETIRADA DE CAIXAS SIFONADAS OU RALOS</v>
          </cell>
          <cell r="E705" t="str">
            <v>UN</v>
          </cell>
        </row>
        <row r="706">
          <cell r="A706" t="str">
            <v>1.29.2.</v>
          </cell>
          <cell r="B706" t="str">
            <v>CDHU</v>
          </cell>
          <cell r="C706" t="str">
            <v>14.11.271</v>
          </cell>
          <cell r="D706" t="str">
            <v>Alvenaria de bloco de concreto estrutural 19 x 19 x 39 cm - classe A</v>
          </cell>
          <cell r="E706" t="str">
            <v>M2</v>
          </cell>
        </row>
        <row r="707">
          <cell r="A707" t="str">
            <v>1.29.3.</v>
          </cell>
          <cell r="B707" t="str">
            <v>EDIF</v>
          </cell>
          <cell r="C707" t="str">
            <v>11-01-01</v>
          </cell>
          <cell r="D707" t="str">
            <v>CHAPISCO COMUM - ARGAMASSA DE CIMENTO E AREIA 1:3</v>
          </cell>
          <cell r="E707" t="str">
            <v>M2</v>
          </cell>
        </row>
        <row r="708">
          <cell r="A708" t="str">
            <v>1.29.4.</v>
          </cell>
          <cell r="B708" t="str">
            <v>EDIF</v>
          </cell>
          <cell r="C708" t="str">
            <v>11-01-08</v>
          </cell>
          <cell r="D708" t="str">
            <v>EMBOÇO - ARGAMASSA MISTA DE CIMENTO, CAL E AREIA 1:4/12</v>
          </cell>
          <cell r="E708" t="str">
            <v>M2</v>
          </cell>
        </row>
        <row r="709">
          <cell r="A709" t="str">
            <v>1.29.5.</v>
          </cell>
          <cell r="B709" t="str">
            <v>EDIF</v>
          </cell>
          <cell r="C709" t="str">
            <v>05-01-01</v>
          </cell>
          <cell r="D709" t="str">
            <v>ARGAMASSA IMPERMEABILIZANTE DE CIMENTO E AREIA (REBOCO IMPERMEÁVEL) - TRAÇO 1:3, ESPESSURA DE 20MM</v>
          </cell>
          <cell r="E709" t="str">
            <v>M2</v>
          </cell>
        </row>
        <row r="710">
          <cell r="A710" t="str">
            <v>1.29.6.</v>
          </cell>
          <cell r="B710" t="str">
            <v>CDHU</v>
          </cell>
          <cell r="C710" t="str">
            <v>23.08.040</v>
          </cell>
          <cell r="D710" t="str">
            <v>Armário/gabinete embutido em MDF sob medida, revestido em laminado melamínico, com portas e prateleiras</v>
          </cell>
          <cell r="E710" t="str">
            <v>M2</v>
          </cell>
        </row>
        <row r="711">
          <cell r="A711" t="str">
            <v>1.29.7.</v>
          </cell>
          <cell r="B711" t="str">
            <v>SINAPI</v>
          </cell>
          <cell r="C711" t="str">
            <v>86889</v>
          </cell>
          <cell r="D711" t="str">
            <v>BANCADA DE GRANITO CINZA POLIDO, DE 1,50 X 0,60 M, PARA PIA DE COZINHA - FORNECIMENTO E INSTALAÇÃO. AF_01/2020</v>
          </cell>
          <cell r="E711" t="str">
            <v>UN</v>
          </cell>
        </row>
        <row r="712">
          <cell r="A712" t="str">
            <v>1.29.8.</v>
          </cell>
          <cell r="B712" t="str">
            <v>SINAPI-I</v>
          </cell>
          <cell r="C712" t="str">
            <v>1744</v>
          </cell>
          <cell r="D712" t="str">
            <v>CUBA ACO INOX (AISI 304) DE EMBUTIR COM VALVULA 3 1/2 ", DE *40 X 34 X 12* CM</v>
          </cell>
          <cell r="E712" t="str">
            <v>UN</v>
          </cell>
        </row>
        <row r="713">
          <cell r="A713" t="str">
            <v>1.29.9.</v>
          </cell>
          <cell r="B713" t="str">
            <v>EDIF</v>
          </cell>
          <cell r="C713" t="str">
            <v>07-60-01</v>
          </cell>
          <cell r="D713" t="str">
            <v>RETIRADA DE FOLHAS DE PORTA DE PASSAGEM OU JANELA</v>
          </cell>
          <cell r="E713" t="str">
            <v>UN</v>
          </cell>
        </row>
        <row r="714">
          <cell r="A714" t="str">
            <v>1.29.10.</v>
          </cell>
          <cell r="B714" t="str">
            <v>SINAPI-I</v>
          </cell>
          <cell r="C714" t="str">
            <v>39484</v>
          </cell>
          <cell r="D714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714" t="str">
            <v>UN</v>
          </cell>
        </row>
        <row r="715">
          <cell r="A715" t="str">
            <v>1.29.11.</v>
          </cell>
          <cell r="B715" t="str">
            <v>CDHU</v>
          </cell>
          <cell r="C715" t="str">
            <v>25.02.042</v>
          </cell>
          <cell r="D715" t="str">
            <v>Porta de correr em alumínio tipo lambri branco, sob medida</v>
          </cell>
          <cell r="E715" t="str">
            <v>M2</v>
          </cell>
        </row>
        <row r="716">
          <cell r="A716" t="str">
            <v>1.29.12.</v>
          </cell>
          <cell r="B716" t="str">
            <v>SINAPI</v>
          </cell>
          <cell r="C716" t="str">
            <v>102219</v>
          </cell>
          <cell r="D716" t="str">
            <v>PINTURA TINTA DE ACABAMENTO (PIGMENTADA) ESMALTE SINTÉTICO ACETINADO EM MADEIRA, 2 DEMÃOS. AF_01/2021</v>
          </cell>
          <cell r="E716" t="str">
            <v>M2</v>
          </cell>
        </row>
        <row r="717">
          <cell r="A717" t="str">
            <v>1.29.13.</v>
          </cell>
          <cell r="B717" t="str">
            <v>CDHU</v>
          </cell>
          <cell r="C717" t="str">
            <v>44.03.300</v>
          </cell>
          <cell r="D717" t="str">
            <v>Torneira volante tipo alavanca</v>
          </cell>
          <cell r="E717" t="str">
            <v>UN</v>
          </cell>
        </row>
        <row r="718">
          <cell r="A718" t="str">
            <v>1.29.14.</v>
          </cell>
          <cell r="B718" t="str">
            <v>EDIF</v>
          </cell>
          <cell r="C718" t="str">
            <v>10-80-70</v>
          </cell>
          <cell r="D718" t="str">
            <v>SIFÃO COM COPO, TIPO REFORÇADO, PVC RÍGIDO - 1 1/2"X2"</v>
          </cell>
          <cell r="E718" t="str">
            <v>UN</v>
          </cell>
        </row>
        <row r="719">
          <cell r="A719" t="str">
            <v>1.29.15.</v>
          </cell>
          <cell r="B719" t="str">
            <v>EDIF</v>
          </cell>
          <cell r="C719" t="str">
            <v>11-02-29</v>
          </cell>
          <cell r="D719" t="str">
            <v>AZULEJOS, JUNTA AMARRAÇÃO OU A PRUMO - ASSENTES COM ARGAMASSA COLANTE</v>
          </cell>
          <cell r="E719" t="str">
            <v>M2</v>
          </cell>
        </row>
        <row r="720">
          <cell r="A720" t="str">
            <v>1.29.16.</v>
          </cell>
          <cell r="B720" t="str">
            <v>EDIF</v>
          </cell>
          <cell r="C720" t="str">
            <v>09-07-01</v>
          </cell>
          <cell r="D720" t="str">
            <v>PONTO COM INTERRUPTOR SIMPLES - 1 TECLA, EM CAIXA 4"X2"</v>
          </cell>
          <cell r="E720" t="str">
            <v>UN</v>
          </cell>
        </row>
        <row r="721">
          <cell r="A721" t="str">
            <v>1.29.17.</v>
          </cell>
          <cell r="B721" t="str">
            <v>EDIF</v>
          </cell>
          <cell r="C721" t="str">
            <v>09-07-61</v>
          </cell>
          <cell r="D721" t="str">
            <v>PONTO COM TOMADA SIMPLES 110/220V - EM CONDULETE 3/4"</v>
          </cell>
          <cell r="E721" t="str">
            <v>UN</v>
          </cell>
        </row>
        <row r="722">
          <cell r="A722" t="str">
            <v>1.29.18.</v>
          </cell>
          <cell r="B722" t="str">
            <v>EDIF</v>
          </cell>
          <cell r="C722" t="str">
            <v>09-07-95</v>
          </cell>
          <cell r="D722" t="str">
            <v>PONTO DE LUZ - CONDULETE 3/4"</v>
          </cell>
          <cell r="E722" t="str">
            <v>UN</v>
          </cell>
        </row>
        <row r="723">
          <cell r="A723" t="str">
            <v>1.29.19.</v>
          </cell>
          <cell r="B723" t="str">
            <v>CDHU</v>
          </cell>
          <cell r="C723" t="str">
            <v>38.01.040</v>
          </cell>
          <cell r="D723" t="str">
            <v>Eletroduto de PVC rígido roscável de 3/4´ - com acessórios</v>
          </cell>
          <cell r="E723" t="str">
            <v>M</v>
          </cell>
        </row>
        <row r="724">
          <cell r="A724" t="str">
            <v>1.29.20.</v>
          </cell>
          <cell r="B724" t="str">
            <v>SINAPI</v>
          </cell>
          <cell r="C724" t="str">
            <v>91927</v>
          </cell>
          <cell r="D724" t="str">
            <v>CABO DE COBRE FLEXÍVEL ISOLADO, 2,5 MM², ANTI-CHAMA 0,6/1,0 KV, PARA CIRCUITOS TERMINAIS - FORNECIMENTO E INSTALAÇÃO. AF_12/2015</v>
          </cell>
          <cell r="E724" t="str">
            <v>M</v>
          </cell>
        </row>
        <row r="725">
          <cell r="A725" t="str">
            <v>1.29.21.</v>
          </cell>
          <cell r="B725" t="str">
            <v>SINAPI-I</v>
          </cell>
          <cell r="C725" t="str">
            <v>38110</v>
          </cell>
          <cell r="D725" t="str">
            <v>VARIADOR DE VELOCIDADE PARA VENTILADOR 127 V, 150 W (APENAS MODULO)</v>
          </cell>
          <cell r="E725" t="str">
            <v>UN</v>
          </cell>
        </row>
        <row r="726">
          <cell r="A726" t="str">
            <v>1.29.22.</v>
          </cell>
          <cell r="B726" t="str">
            <v>SINAPI</v>
          </cell>
          <cell r="C726" t="str">
            <v>88264</v>
          </cell>
          <cell r="D726" t="str">
            <v>ELETRICISTA COM ENCARGOS COMPLEMENTARES</v>
          </cell>
          <cell r="E726" t="str">
            <v>H</v>
          </cell>
        </row>
        <row r="727">
          <cell r="A727" t="str">
            <v>1.29.23.</v>
          </cell>
          <cell r="B727" t="str">
            <v>SINAPI</v>
          </cell>
          <cell r="C727" t="str">
            <v>97584</v>
          </cell>
          <cell r="D727" t="str">
            <v>LUMINÁRIA TIPO CALHA, DE SOBREPOR, COM 1 LÂMPADA TUBULAR FLUORESCENTE DE 36 W, COM REATOR DE PARTIDA RÁPIDA - FORNECIMENTO E INSTALAÇÃO. AF_02/2020</v>
          </cell>
          <cell r="E727" t="str">
            <v>UN</v>
          </cell>
        </row>
        <row r="728">
          <cell r="A728" t="str">
            <v>1.29.24.</v>
          </cell>
          <cell r="B728" t="str">
            <v>SINAPI</v>
          </cell>
          <cell r="C728" t="str">
            <v>91785</v>
          </cell>
          <cell r="D728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728" t="str">
            <v>M</v>
          </cell>
        </row>
        <row r="729">
          <cell r="A729" t="str">
            <v>1.29.25.</v>
          </cell>
          <cell r="B729" t="str">
            <v>SINAPI</v>
          </cell>
          <cell r="C729" t="str">
            <v>91792</v>
          </cell>
          <cell r="D729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729" t="str">
            <v>M</v>
          </cell>
        </row>
        <row r="730">
          <cell r="A730" t="str">
            <v>1.29.26.</v>
          </cell>
          <cell r="B730" t="str">
            <v>CDHU</v>
          </cell>
          <cell r="C730" t="str">
            <v>44.03.130</v>
          </cell>
          <cell r="D730" t="str">
            <v>Saboneteira tipo dispenser, para refil de 800 ml</v>
          </cell>
          <cell r="E730" t="str">
            <v>UN</v>
          </cell>
        </row>
        <row r="731">
          <cell r="A731" t="str">
            <v>1.29.27.</v>
          </cell>
          <cell r="B731" t="str">
            <v>CDHU</v>
          </cell>
          <cell r="C731" t="str">
            <v>44.03.180</v>
          </cell>
          <cell r="D731" t="str">
            <v>Dispenser toalheiro em ABS, para folhas</v>
          </cell>
          <cell r="E731" t="str">
            <v>UN</v>
          </cell>
        </row>
        <row r="732">
          <cell r="A732" t="str">
            <v>1.30.</v>
          </cell>
          <cell r="B732" t="str">
            <v>SINAPI</v>
          </cell>
          <cell r="D732" t="str">
            <v>PROCEDIMENTOS</v>
          </cell>
          <cell r="E732" t="str">
            <v>-</v>
          </cell>
        </row>
        <row r="733">
          <cell r="A733" t="str">
            <v>1.30.1.</v>
          </cell>
          <cell r="B733" t="str">
            <v>SINAPI</v>
          </cell>
          <cell r="C733" t="str">
            <v>97622</v>
          </cell>
          <cell r="D733" t="str">
            <v>DEMOLIÇÃO DE ALVENARIA DE BLOCO FURADO, DE FORMA MANUAL, SEM REAPROVEITAMENTO. AF_12/2017</v>
          </cell>
          <cell r="E733" t="str">
            <v>M3</v>
          </cell>
        </row>
        <row r="734">
          <cell r="A734" t="str">
            <v>1.30.2.</v>
          </cell>
          <cell r="B734" t="str">
            <v>EDIF</v>
          </cell>
          <cell r="C734" t="str">
            <v>01-03-03</v>
          </cell>
          <cell r="D734" t="str">
            <v>CORTE E CARREGAMENTO PARA BOTA-FORA, INCLUSIVE TRANSPORTE ATÉ 1KM</v>
          </cell>
          <cell r="E734" t="str">
            <v>M3</v>
          </cell>
        </row>
        <row r="735">
          <cell r="A735" t="str">
            <v>1.30.3.</v>
          </cell>
          <cell r="B735" t="str">
            <v>SINAPI</v>
          </cell>
          <cell r="C735" t="str">
            <v>97914</v>
          </cell>
          <cell r="D735" t="str">
            <v>TRANSPORTE COM CAMINHÃO BASCULANTE DE 6 M³, EM VIA URBANA PAVIMENTADA, DMT ATÉ 30 KM (UNIDADE: M3XKM). AF_07/2020</v>
          </cell>
          <cell r="E735" t="str">
            <v>M3XKM</v>
          </cell>
        </row>
        <row r="736">
          <cell r="A736" t="str">
            <v>1.30.4.</v>
          </cell>
          <cell r="B736" t="str">
            <v>EDIF</v>
          </cell>
          <cell r="C736" t="str">
            <v>10-60-26</v>
          </cell>
          <cell r="D736" t="str">
            <v>RETIRADA DE CAIXAS SIFONADAS OU RALOS</v>
          </cell>
          <cell r="E736" t="str">
            <v>UN</v>
          </cell>
        </row>
        <row r="737">
          <cell r="A737" t="str">
            <v>1.30.5.</v>
          </cell>
          <cell r="B737" t="str">
            <v>CDHU</v>
          </cell>
          <cell r="C737" t="str">
            <v>04.11.030</v>
          </cell>
          <cell r="D737" t="str">
            <v>Retirada de bancada incluindo pertences</v>
          </cell>
          <cell r="E737" t="str">
            <v>M2</v>
          </cell>
        </row>
        <row r="738">
          <cell r="A738" t="str">
            <v>1.30.6.</v>
          </cell>
          <cell r="B738" t="str">
            <v>CDHU</v>
          </cell>
          <cell r="C738" t="str">
            <v>14.11.271</v>
          </cell>
          <cell r="D738" t="str">
            <v>Alvenaria de bloco de concreto estrutural 19 x 19 x 39 cm - classe A</v>
          </cell>
          <cell r="E738" t="str">
            <v>M2</v>
          </cell>
        </row>
        <row r="739">
          <cell r="A739" t="str">
            <v>1.30.7.</v>
          </cell>
          <cell r="B739" t="str">
            <v>EDIF</v>
          </cell>
          <cell r="C739" t="str">
            <v>11-01-01</v>
          </cell>
          <cell r="D739" t="str">
            <v>CHAPISCO COMUM - ARGAMASSA DE CIMENTO E AREIA 1:3</v>
          </cell>
          <cell r="E739" t="str">
            <v>M2</v>
          </cell>
        </row>
        <row r="740">
          <cell r="A740" t="str">
            <v>1.30.8.</v>
          </cell>
          <cell r="B740" t="str">
            <v>EDIF</v>
          </cell>
          <cell r="C740" t="str">
            <v>11-01-08</v>
          </cell>
          <cell r="D740" t="str">
            <v>EMBOÇO - ARGAMASSA MISTA DE CIMENTO, CAL E AREIA 1:4/12</v>
          </cell>
          <cell r="E740" t="str">
            <v>M2</v>
          </cell>
        </row>
        <row r="741">
          <cell r="A741" t="str">
            <v>1.30.9.</v>
          </cell>
          <cell r="B741" t="str">
            <v>EDIF</v>
          </cell>
          <cell r="C741" t="str">
            <v>05-01-01</v>
          </cell>
          <cell r="D741" t="str">
            <v>ARGAMASSA IMPERMEABILIZANTE DE CIMENTO E AREIA (REBOCO IMPERMEÁVEL) - TRAÇO 1:3, ESPESSURA DE 20MM</v>
          </cell>
          <cell r="E741" t="str">
            <v>M2</v>
          </cell>
        </row>
        <row r="742">
          <cell r="A742" t="str">
            <v>1.30.10.</v>
          </cell>
          <cell r="B742" t="str">
            <v>CDHU</v>
          </cell>
          <cell r="C742" t="str">
            <v>23.08.040</v>
          </cell>
          <cell r="D742" t="str">
            <v>Armário/gabinete embutido em MDF sob medida, revestido em laminado melamínico, com portas e prateleiras</v>
          </cell>
          <cell r="E742" t="str">
            <v>M2</v>
          </cell>
        </row>
        <row r="743">
          <cell r="A743" t="str">
            <v>1.30.11.</v>
          </cell>
          <cell r="B743" t="str">
            <v>SINAPI</v>
          </cell>
          <cell r="C743" t="str">
            <v>86889</v>
          </cell>
          <cell r="D743" t="str">
            <v>BANCADA DE GRANITO CINZA POLIDO, DE 1,50 X 0,60 M, PARA PIA DE COZINHA - FORNECIMENTO E INSTALAÇÃO. AF_01/2020</v>
          </cell>
          <cell r="E743" t="str">
            <v>UN</v>
          </cell>
        </row>
        <row r="744">
          <cell r="A744" t="str">
            <v>1.30.12.</v>
          </cell>
          <cell r="B744" t="str">
            <v>SINAPI-I</v>
          </cell>
          <cell r="C744" t="str">
            <v>1744</v>
          </cell>
          <cell r="D744" t="str">
            <v>CUBA ACO INOX (AISI 304) DE EMBUTIR COM VALVULA 3 1/2 ", DE *40 X 34 X 12* CM</v>
          </cell>
          <cell r="E744" t="str">
            <v>UN</v>
          </cell>
        </row>
        <row r="745">
          <cell r="A745" t="str">
            <v>1.30.13.</v>
          </cell>
          <cell r="B745" t="str">
            <v>EDIF</v>
          </cell>
          <cell r="C745" t="str">
            <v>07-60-01</v>
          </cell>
          <cell r="D745" t="str">
            <v>RETIRADA DE FOLHAS DE PORTA DE PASSAGEM OU JANELA</v>
          </cell>
          <cell r="E745" t="str">
            <v>UN</v>
          </cell>
        </row>
        <row r="746">
          <cell r="A746" t="str">
            <v>1.30.14.</v>
          </cell>
          <cell r="B746" t="str">
            <v>SINAPI-I</v>
          </cell>
          <cell r="C746" t="str">
            <v>39484</v>
          </cell>
          <cell r="D746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746" t="str">
            <v>UN</v>
          </cell>
        </row>
        <row r="747">
          <cell r="A747" t="str">
            <v>1.30.15.</v>
          </cell>
          <cell r="B747" t="str">
            <v>SINAPI</v>
          </cell>
          <cell r="C747" t="str">
            <v>102219</v>
          </cell>
          <cell r="D747" t="str">
            <v>PINTURA TINTA DE ACABAMENTO (PIGMENTADA) ESMALTE SINTÉTICO ACETINADO EM MADEIRA, 2 DEMÃOS. AF_01/2021</v>
          </cell>
          <cell r="E747" t="str">
            <v>M2</v>
          </cell>
        </row>
        <row r="748">
          <cell r="A748" t="str">
            <v>1.30.16.</v>
          </cell>
          <cell r="B748" t="str">
            <v>CDHU</v>
          </cell>
          <cell r="C748" t="str">
            <v>04.11.140</v>
          </cell>
          <cell r="D748" t="str">
            <v>Retirada de sifão ou metais sanitários diversos</v>
          </cell>
          <cell r="E748" t="str">
            <v>UN</v>
          </cell>
        </row>
        <row r="749">
          <cell r="A749" t="str">
            <v>1.30.17.</v>
          </cell>
          <cell r="B749" t="str">
            <v>EDIF</v>
          </cell>
          <cell r="C749" t="str">
            <v>10-60-35</v>
          </cell>
          <cell r="D749" t="str">
            <v>RETIRADA DE APARELHOS SANITÁRIOS, INCLUSIVE ACESSÓRIOS</v>
          </cell>
          <cell r="E749" t="str">
            <v>UN</v>
          </cell>
        </row>
        <row r="750">
          <cell r="A750" t="str">
            <v>1.30.18.</v>
          </cell>
          <cell r="B750" t="str">
            <v>CDHU</v>
          </cell>
          <cell r="C750" t="str">
            <v>44.03.300</v>
          </cell>
          <cell r="D750" t="str">
            <v>Torneira volante tipo alavanca</v>
          </cell>
          <cell r="E750" t="str">
            <v>UN</v>
          </cell>
        </row>
        <row r="751">
          <cell r="A751" t="str">
            <v>1.30.19.</v>
          </cell>
          <cell r="B751" t="str">
            <v>EDIF</v>
          </cell>
          <cell r="C751" t="str">
            <v>10-80-70</v>
          </cell>
          <cell r="D751" t="str">
            <v>SIFÃO COM COPO, TIPO REFORÇADO, PVC RÍGIDO - 1 1/2"X2"</v>
          </cell>
          <cell r="E751" t="str">
            <v>UN</v>
          </cell>
        </row>
        <row r="752">
          <cell r="A752" t="str">
            <v>1.30.20.</v>
          </cell>
          <cell r="B752" t="str">
            <v>EDIF</v>
          </cell>
          <cell r="C752" t="str">
            <v>11-02-29</v>
          </cell>
          <cell r="D752" t="str">
            <v>AZULEJOS, JUNTA AMARRAÇÃO OU A PRUMO - ASSENTES COM ARGAMASSA COLANTE</v>
          </cell>
          <cell r="E752" t="str">
            <v>M2</v>
          </cell>
        </row>
        <row r="753">
          <cell r="A753" t="str">
            <v>1.30.21.</v>
          </cell>
          <cell r="B753" t="str">
            <v>EDIF</v>
          </cell>
          <cell r="C753" t="str">
            <v>09-07-01</v>
          </cell>
          <cell r="D753" t="str">
            <v>PONTO COM INTERRUPTOR SIMPLES - 1 TECLA, EM CAIXA 4"X2"</v>
          </cell>
          <cell r="E753" t="str">
            <v>UN</v>
          </cell>
        </row>
        <row r="754">
          <cell r="A754" t="str">
            <v>1.30.22.</v>
          </cell>
          <cell r="B754" t="str">
            <v>EDIF</v>
          </cell>
          <cell r="C754" t="str">
            <v>09-07-61</v>
          </cell>
          <cell r="D754" t="str">
            <v>PONTO COM TOMADA SIMPLES 110/220V - EM CONDULETE 3/4"</v>
          </cell>
          <cell r="E754" t="str">
            <v>UN</v>
          </cell>
        </row>
        <row r="755">
          <cell r="A755" t="str">
            <v>1.30.23.</v>
          </cell>
          <cell r="B755" t="str">
            <v>EDIF</v>
          </cell>
          <cell r="C755" t="str">
            <v>09-07-95</v>
          </cell>
          <cell r="D755" t="str">
            <v>PONTO DE LUZ - CONDULETE 3/4"</v>
          </cell>
          <cell r="E755" t="str">
            <v>UN</v>
          </cell>
        </row>
        <row r="756">
          <cell r="A756" t="str">
            <v>1.30.24.</v>
          </cell>
          <cell r="B756" t="str">
            <v>CDHU</v>
          </cell>
          <cell r="C756" t="str">
            <v>38.01.040</v>
          </cell>
          <cell r="D756" t="str">
            <v>Eletroduto de PVC rígido roscável de 3/4´ - com acessórios</v>
          </cell>
          <cell r="E756" t="str">
            <v>M</v>
          </cell>
        </row>
        <row r="757">
          <cell r="A757" t="str">
            <v>1.30.25.</v>
          </cell>
          <cell r="B757" t="str">
            <v>SINAPI</v>
          </cell>
          <cell r="C757" t="str">
            <v>91927</v>
          </cell>
          <cell r="D757" t="str">
            <v>CABO DE COBRE FLEXÍVEL ISOLADO, 2,5 MM², ANTI-CHAMA 0,6/1,0 KV, PARA CIRCUITOS TERMINAIS - FORNECIMENTO E INSTALAÇÃO. AF_12/2015</v>
          </cell>
          <cell r="E757" t="str">
            <v>M</v>
          </cell>
        </row>
        <row r="758">
          <cell r="A758" t="str">
            <v>1.30.26.</v>
          </cell>
          <cell r="B758" t="str">
            <v>SINAPI-I</v>
          </cell>
          <cell r="C758" t="str">
            <v>38110</v>
          </cell>
          <cell r="D758" t="str">
            <v>VARIADOR DE VELOCIDADE PARA VENTILADOR 127 V, 150 W (APENAS MODULO)</v>
          </cell>
          <cell r="E758" t="str">
            <v>UN</v>
          </cell>
        </row>
        <row r="759">
          <cell r="A759" t="str">
            <v>1.30.27.</v>
          </cell>
          <cell r="B759" t="str">
            <v>SINAPI</v>
          </cell>
          <cell r="C759" t="str">
            <v>88264</v>
          </cell>
          <cell r="D759" t="str">
            <v>ELETRICISTA COM ENCARGOS COMPLEMENTARES</v>
          </cell>
          <cell r="E759" t="str">
            <v>H</v>
          </cell>
        </row>
        <row r="760">
          <cell r="A760" t="str">
            <v>1.30.28.</v>
          </cell>
          <cell r="B760" t="str">
            <v>SINAPI</v>
          </cell>
          <cell r="C760" t="str">
            <v>97584</v>
          </cell>
          <cell r="D760" t="str">
            <v>LUMINÁRIA TIPO CALHA, DE SOBREPOR, COM 1 LÂMPADA TUBULAR FLUORESCENTE DE 36 W, COM REATOR DE PARTIDA RÁPIDA - FORNECIMENTO E INSTALAÇÃO. AF_02/2020</v>
          </cell>
          <cell r="E760" t="str">
            <v>UN</v>
          </cell>
        </row>
        <row r="761">
          <cell r="A761" t="str">
            <v>1.30.29.</v>
          </cell>
          <cell r="B761" t="str">
            <v>SINAPI</v>
          </cell>
          <cell r="C761" t="str">
            <v>98307</v>
          </cell>
          <cell r="D761" t="str">
            <v>TOMADA DE REDE RJ45 - FORNECIMENTO E INSTALAÇÃO. AF_11/2019</v>
          </cell>
          <cell r="E761" t="str">
            <v>UN</v>
          </cell>
        </row>
        <row r="762">
          <cell r="A762" t="str">
            <v>1.30.30.</v>
          </cell>
          <cell r="B762" t="str">
            <v>SINAPI</v>
          </cell>
          <cell r="C762" t="str">
            <v>98308</v>
          </cell>
          <cell r="D762" t="str">
            <v>TOMADA PARA TELEFONE RJ11 - FORNECIMENTO E INSTALAÇÃO. AF_11/2019</v>
          </cell>
          <cell r="E762" t="str">
            <v>UN</v>
          </cell>
        </row>
        <row r="763">
          <cell r="A763" t="str">
            <v>1.30.31.</v>
          </cell>
          <cell r="B763" t="str">
            <v>SINAPI</v>
          </cell>
          <cell r="C763" t="str">
            <v>91785</v>
          </cell>
          <cell r="D763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763" t="str">
            <v>M</v>
          </cell>
        </row>
        <row r="764">
          <cell r="A764" t="str">
            <v>1.30.32.</v>
          </cell>
          <cell r="B764" t="str">
            <v>SINAPI</v>
          </cell>
          <cell r="C764" t="str">
            <v>91792</v>
          </cell>
          <cell r="D764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764" t="str">
            <v>M</v>
          </cell>
        </row>
        <row r="765">
          <cell r="A765" t="str">
            <v>1.30.33.</v>
          </cell>
          <cell r="B765" t="str">
            <v>CDHU</v>
          </cell>
          <cell r="C765" t="str">
            <v>44.03.130</v>
          </cell>
          <cell r="D765" t="str">
            <v>Saboneteira tipo dispenser, para refil de 800 ml</v>
          </cell>
          <cell r="E765" t="str">
            <v>UN</v>
          </cell>
        </row>
        <row r="766">
          <cell r="A766" t="str">
            <v>1.30.34.</v>
          </cell>
          <cell r="B766" t="str">
            <v>CDHU</v>
          </cell>
          <cell r="C766" t="str">
            <v>44.03.180</v>
          </cell>
          <cell r="D766" t="str">
            <v>Dispenser toalheiro em ABS, para folhas</v>
          </cell>
          <cell r="E766" t="str">
            <v>UN</v>
          </cell>
        </row>
        <row r="767">
          <cell r="A767" t="str">
            <v>1.31.</v>
          </cell>
          <cell r="B767" t="str">
            <v>SINAPI</v>
          </cell>
          <cell r="D767" t="str">
            <v>EXPURGO</v>
          </cell>
          <cell r="E767" t="str">
            <v>-</v>
          </cell>
        </row>
        <row r="768">
          <cell r="A768" t="str">
            <v>1.31.1.</v>
          </cell>
          <cell r="B768" t="str">
            <v>SINAPI</v>
          </cell>
          <cell r="C768" t="str">
            <v>97622</v>
          </cell>
          <cell r="D768" t="str">
            <v>DEMOLIÇÃO DE ALVENARIA DE BLOCO FURADO, DE FORMA MANUAL, SEM REAPROVEITAMENTO. AF_12/2017</v>
          </cell>
          <cell r="E768" t="str">
            <v>M3</v>
          </cell>
        </row>
        <row r="769">
          <cell r="A769" t="str">
            <v>1.31.2.</v>
          </cell>
          <cell r="B769" t="str">
            <v>EDIF</v>
          </cell>
          <cell r="C769" t="str">
            <v>01-03-03</v>
          </cell>
          <cell r="D769" t="str">
            <v>CORTE E CARREGAMENTO PARA BOTA-FORA, INCLUSIVE TRANSPORTE ATÉ 1KM</v>
          </cell>
          <cell r="E769" t="str">
            <v>M3</v>
          </cell>
        </row>
        <row r="770">
          <cell r="A770" t="str">
            <v>1.31.3.</v>
          </cell>
          <cell r="B770" t="str">
            <v>SINAPI</v>
          </cell>
          <cell r="C770" t="str">
            <v>97914</v>
          </cell>
          <cell r="D770" t="str">
            <v>TRANSPORTE COM CAMINHÃO BASCULANTE DE 6 M³, EM VIA URBANA PAVIMENTADA, DMT ATÉ 30 KM (UNIDADE: M3XKM). AF_07/2020</v>
          </cell>
          <cell r="E770" t="str">
            <v>M3XKM</v>
          </cell>
        </row>
        <row r="771">
          <cell r="A771" t="str">
            <v>1.31.4.</v>
          </cell>
          <cell r="B771" t="str">
            <v>CDHU</v>
          </cell>
          <cell r="C771" t="str">
            <v>04.11.030</v>
          </cell>
          <cell r="D771" t="str">
            <v>Retirada de bancada incluindo pertences</v>
          </cell>
          <cell r="E771" t="str">
            <v>M2</v>
          </cell>
        </row>
        <row r="772">
          <cell r="A772" t="str">
            <v>1.31.5.</v>
          </cell>
          <cell r="B772" t="str">
            <v>EDIF</v>
          </cell>
          <cell r="C772" t="str">
            <v>10-60-26</v>
          </cell>
          <cell r="D772" t="str">
            <v>RETIRADA DE CAIXAS SIFONADAS OU RALOS</v>
          </cell>
          <cell r="E772" t="str">
            <v>UN</v>
          </cell>
        </row>
        <row r="773">
          <cell r="A773" t="str">
            <v>1.31.6.</v>
          </cell>
          <cell r="B773" t="str">
            <v>CDHU</v>
          </cell>
          <cell r="C773" t="str">
            <v>14.11.271</v>
          </cell>
          <cell r="D773" t="str">
            <v>Alvenaria de bloco de concreto estrutural 19 x 19 x 39 cm - classe A</v>
          </cell>
          <cell r="E773" t="str">
            <v>M2</v>
          </cell>
        </row>
        <row r="774">
          <cell r="A774" t="str">
            <v>1.31.7.</v>
          </cell>
          <cell r="B774" t="str">
            <v>EDIF</v>
          </cell>
          <cell r="C774" t="str">
            <v>11-01-01</v>
          </cell>
          <cell r="D774" t="str">
            <v>CHAPISCO COMUM - ARGAMASSA DE CIMENTO E AREIA 1:3</v>
          </cell>
          <cell r="E774" t="str">
            <v>M2</v>
          </cell>
        </row>
        <row r="775">
          <cell r="A775" t="str">
            <v>1.31.8.</v>
          </cell>
          <cell r="B775" t="str">
            <v>EDIF</v>
          </cell>
          <cell r="C775" t="str">
            <v>11-01-08</v>
          </cell>
          <cell r="D775" t="str">
            <v>EMBOÇO - ARGAMASSA MISTA DE CIMENTO, CAL E AREIA 1:4/12</v>
          </cell>
          <cell r="E775" t="str">
            <v>M2</v>
          </cell>
        </row>
        <row r="776">
          <cell r="A776" t="str">
            <v>1.31.9.</v>
          </cell>
          <cell r="B776" t="str">
            <v>EDIF</v>
          </cell>
          <cell r="C776" t="str">
            <v>05-01-01</v>
          </cell>
          <cell r="D776" t="str">
            <v>ARGAMASSA IMPERMEABILIZANTE DE CIMENTO E AREIA (REBOCO IMPERMEÁVEL) - TRAÇO 1:3, ESPESSURA DE 20MM</v>
          </cell>
          <cell r="E776" t="str">
            <v>M2</v>
          </cell>
        </row>
        <row r="777">
          <cell r="A777" t="str">
            <v>1.31.10.</v>
          </cell>
          <cell r="B777" t="str">
            <v>CDHU</v>
          </cell>
          <cell r="C777" t="str">
            <v>23.08.040</v>
          </cell>
          <cell r="D777" t="str">
            <v>Armário/gabinete embutido em MDF sob medida, revestido em laminado melamínico, com portas e prateleiras</v>
          </cell>
          <cell r="E777" t="str">
            <v>M2</v>
          </cell>
        </row>
        <row r="778">
          <cell r="A778" t="str">
            <v>1.31.11.</v>
          </cell>
          <cell r="B778" t="str">
            <v>EDIF</v>
          </cell>
          <cell r="C778" t="str">
            <v>10-14-75</v>
          </cell>
          <cell r="D778" t="str">
            <v>TAMPO PARA BANCADA ÚMIDA - GRANITO CINZA ANDORINHA - ESPESSURA 2CM</v>
          </cell>
          <cell r="E778" t="str">
            <v>M2</v>
          </cell>
        </row>
        <row r="779">
          <cell r="A779" t="str">
            <v>1.31.12.</v>
          </cell>
          <cell r="B779" t="str">
            <v>SINAPI-I</v>
          </cell>
          <cell r="C779" t="str">
            <v>1744</v>
          </cell>
          <cell r="D779" t="str">
            <v>CUBA ACO INOX (AISI 304) DE EMBUTIR COM VALVULA 3 1/2 ", DE *40 X 34 X 12* CM</v>
          </cell>
          <cell r="E779" t="str">
            <v>UN</v>
          </cell>
        </row>
        <row r="780">
          <cell r="A780" t="str">
            <v>1.31.13.</v>
          </cell>
          <cell r="B780" t="str">
            <v>EDIF</v>
          </cell>
          <cell r="C780" t="str">
            <v>07-60-01</v>
          </cell>
          <cell r="D780" t="str">
            <v>RETIRADA DE FOLHAS DE PORTA DE PASSAGEM OU JANELA</v>
          </cell>
          <cell r="E780" t="str">
            <v>UN</v>
          </cell>
        </row>
        <row r="781">
          <cell r="A781" t="str">
            <v>1.31.14.</v>
          </cell>
          <cell r="B781" t="str">
            <v>SINAPI-I</v>
          </cell>
          <cell r="C781" t="str">
            <v>39484</v>
          </cell>
          <cell r="D781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781" t="str">
            <v>UN</v>
          </cell>
        </row>
        <row r="782">
          <cell r="A782" t="str">
            <v>1.31.15.</v>
          </cell>
          <cell r="B782" t="str">
            <v>SINAPI</v>
          </cell>
          <cell r="C782" t="str">
            <v>102219</v>
          </cell>
          <cell r="D782" t="str">
            <v>PINTURA TINTA DE ACABAMENTO (PIGMENTADA) ESMALTE SINTÉTICO ACETINADO EM MADEIRA, 2 DEMÃOS. AF_01/2021</v>
          </cell>
          <cell r="E782" t="str">
            <v>M2</v>
          </cell>
        </row>
        <row r="783">
          <cell r="A783" t="str">
            <v>1.31.16.</v>
          </cell>
          <cell r="B783" t="str">
            <v>CDHU</v>
          </cell>
          <cell r="C783" t="str">
            <v>25.01.110</v>
          </cell>
          <cell r="D783" t="str">
            <v>Caixilho guilhotina em alumínio anodizado, sob medida</v>
          </cell>
          <cell r="E783" t="str">
            <v>M2</v>
          </cell>
        </row>
        <row r="784">
          <cell r="A784" t="str">
            <v>1.31.17.</v>
          </cell>
          <cell r="B784" t="str">
            <v>CDHU</v>
          </cell>
          <cell r="C784" t="str">
            <v>04.11.140</v>
          </cell>
          <cell r="D784" t="str">
            <v>Retirada de sifão ou metais sanitários diversos</v>
          </cell>
          <cell r="E784" t="str">
            <v>UN</v>
          </cell>
        </row>
        <row r="785">
          <cell r="A785" t="str">
            <v>1.31.18.</v>
          </cell>
          <cell r="B785" t="str">
            <v>CDHU</v>
          </cell>
          <cell r="C785" t="str">
            <v>44.03.300</v>
          </cell>
          <cell r="D785" t="str">
            <v>Torneira volante tipo alavanca</v>
          </cell>
          <cell r="E785" t="str">
            <v>UN</v>
          </cell>
        </row>
        <row r="786">
          <cell r="A786" t="str">
            <v>1.31.19.</v>
          </cell>
          <cell r="B786" t="str">
            <v>EDIF</v>
          </cell>
          <cell r="C786" t="str">
            <v>10-80-70</v>
          </cell>
          <cell r="D786" t="str">
            <v>SIFÃO COM COPO, TIPO REFORÇADO, PVC RÍGIDO - 1 1/2"X2"</v>
          </cell>
          <cell r="E786" t="str">
            <v>UN</v>
          </cell>
        </row>
        <row r="787">
          <cell r="A787" t="str">
            <v>1.31.20.</v>
          </cell>
          <cell r="B787" t="str">
            <v>EDIF</v>
          </cell>
          <cell r="C787" t="str">
            <v>11-02-29</v>
          </cell>
          <cell r="D787" t="str">
            <v>AZULEJOS, JUNTA AMARRAÇÃO OU A PRUMO - ASSENTES COM ARGAMASSA COLANTE</v>
          </cell>
          <cell r="E787" t="str">
            <v>M2</v>
          </cell>
        </row>
        <row r="788">
          <cell r="A788" t="str">
            <v>1.31.21.</v>
          </cell>
          <cell r="B788" t="str">
            <v>EDIF</v>
          </cell>
          <cell r="C788" t="str">
            <v>09-07-01</v>
          </cell>
          <cell r="D788" t="str">
            <v>PONTO COM INTERRUPTOR SIMPLES - 1 TECLA, EM CAIXA 4"X2"</v>
          </cell>
          <cell r="E788" t="str">
            <v>UN</v>
          </cell>
        </row>
        <row r="789">
          <cell r="A789" t="str">
            <v>1.31.22.</v>
          </cell>
          <cell r="B789" t="str">
            <v>EDIF</v>
          </cell>
          <cell r="C789" t="str">
            <v>09-07-61</v>
          </cell>
          <cell r="D789" t="str">
            <v>PONTO COM TOMADA SIMPLES 110/220V - EM CONDULETE 3/4"</v>
          </cell>
          <cell r="E789" t="str">
            <v>UN</v>
          </cell>
        </row>
        <row r="790">
          <cell r="A790" t="str">
            <v>1.31.23.</v>
          </cell>
          <cell r="B790" t="str">
            <v>EDIF</v>
          </cell>
          <cell r="C790" t="str">
            <v>09-07-95</v>
          </cell>
          <cell r="D790" t="str">
            <v>PONTO DE LUZ - CONDULETE 3/4"</v>
          </cell>
          <cell r="E790" t="str">
            <v>UN</v>
          </cell>
        </row>
        <row r="791">
          <cell r="A791" t="str">
            <v>1.31.24.</v>
          </cell>
          <cell r="B791" t="str">
            <v>CDHU</v>
          </cell>
          <cell r="C791" t="str">
            <v>38.01.040</v>
          </cell>
          <cell r="D791" t="str">
            <v>Eletroduto de PVC rígido roscável de 3/4´ - com acessórios</v>
          </cell>
          <cell r="E791" t="str">
            <v>M</v>
          </cell>
        </row>
        <row r="792">
          <cell r="A792" t="str">
            <v>1.31.25.</v>
          </cell>
          <cell r="B792" t="str">
            <v>SINAPI</v>
          </cell>
          <cell r="C792" t="str">
            <v>91927</v>
          </cell>
          <cell r="D792" t="str">
            <v>CABO DE COBRE FLEXÍVEL ISOLADO, 2,5 MM², ANTI-CHAMA 0,6/1,0 KV, PARA CIRCUITOS TERMINAIS - FORNECIMENTO E INSTALAÇÃO. AF_12/2015</v>
          </cell>
          <cell r="E792" t="str">
            <v>M</v>
          </cell>
        </row>
        <row r="793">
          <cell r="A793" t="str">
            <v>1.31.26.</v>
          </cell>
          <cell r="B793" t="str">
            <v>SINAPI-I</v>
          </cell>
          <cell r="C793" t="str">
            <v>38110</v>
          </cell>
          <cell r="D793" t="str">
            <v>VARIADOR DE VELOCIDADE PARA VENTILADOR 127 V, 150 W (APENAS MODULO)</v>
          </cell>
          <cell r="E793" t="str">
            <v>UN</v>
          </cell>
        </row>
        <row r="794">
          <cell r="A794" t="str">
            <v>1.31.27.</v>
          </cell>
          <cell r="B794" t="str">
            <v>SINAPI</v>
          </cell>
          <cell r="C794" t="str">
            <v>88264</v>
          </cell>
          <cell r="D794" t="str">
            <v>ELETRICISTA COM ENCARGOS COMPLEMENTARES</v>
          </cell>
          <cell r="E794" t="str">
            <v>H</v>
          </cell>
        </row>
        <row r="795">
          <cell r="A795" t="str">
            <v>1.31.28.</v>
          </cell>
          <cell r="B795" t="str">
            <v>SINAPI</v>
          </cell>
          <cell r="C795" t="str">
            <v>97584</v>
          </cell>
          <cell r="D795" t="str">
            <v>LUMINÁRIA TIPO CALHA, DE SOBREPOR, COM 1 LÂMPADA TUBULAR FLUORESCENTE DE 36 W, COM REATOR DE PARTIDA RÁPIDA - FORNECIMENTO E INSTALAÇÃO. AF_02/2020</v>
          </cell>
          <cell r="E795" t="str">
            <v>UN</v>
          </cell>
        </row>
        <row r="796">
          <cell r="A796" t="str">
            <v>1.31.29.</v>
          </cell>
          <cell r="B796" t="str">
            <v>SINAPI</v>
          </cell>
          <cell r="C796" t="str">
            <v>91785</v>
          </cell>
          <cell r="D796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796" t="str">
            <v>M</v>
          </cell>
        </row>
        <row r="797">
          <cell r="A797" t="str">
            <v>1.31.30.</v>
          </cell>
          <cell r="B797" t="str">
            <v>SINAPI</v>
          </cell>
          <cell r="C797" t="str">
            <v>91792</v>
          </cell>
          <cell r="D797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797" t="str">
            <v>M</v>
          </cell>
        </row>
        <row r="798">
          <cell r="A798" t="str">
            <v>1.31.31.</v>
          </cell>
          <cell r="B798" t="str">
            <v>CDHU</v>
          </cell>
          <cell r="C798" t="str">
            <v>44.03.130</v>
          </cell>
          <cell r="D798" t="str">
            <v>Saboneteira tipo dispenser, para refil de 800 ml</v>
          </cell>
          <cell r="E798" t="str">
            <v>UN</v>
          </cell>
        </row>
        <row r="799">
          <cell r="A799" t="str">
            <v>1.31.32.</v>
          </cell>
          <cell r="B799" t="str">
            <v>CDHU</v>
          </cell>
          <cell r="C799" t="str">
            <v>44.03.180</v>
          </cell>
          <cell r="D799" t="str">
            <v>Dispenser toalheiro em ABS, para folhas</v>
          </cell>
          <cell r="E799" t="str">
            <v>UN</v>
          </cell>
        </row>
        <row r="800">
          <cell r="A800" t="str">
            <v>1.32.</v>
          </cell>
          <cell r="B800" t="str">
            <v>SINAPI</v>
          </cell>
          <cell r="D800" t="str">
            <v>ESTERELIZAÇÃO</v>
          </cell>
          <cell r="E800" t="str">
            <v>-</v>
          </cell>
        </row>
        <row r="801">
          <cell r="A801" t="str">
            <v>1.32.1.</v>
          </cell>
          <cell r="B801" t="str">
            <v>EDIF</v>
          </cell>
          <cell r="C801" t="str">
            <v>10-60-26</v>
          </cell>
          <cell r="D801" t="str">
            <v>RETIRADA DE CAIXAS SIFONADAS OU RALOS</v>
          </cell>
          <cell r="E801" t="str">
            <v>UN</v>
          </cell>
        </row>
        <row r="802">
          <cell r="A802" t="str">
            <v>1.32.2.</v>
          </cell>
          <cell r="B802" t="str">
            <v>CDHU</v>
          </cell>
          <cell r="C802" t="str">
            <v>23.08.040</v>
          </cell>
          <cell r="D802" t="str">
            <v>Armário/gabinete embutido em MDF sob medida, revestido em laminado melamínico, com portas e prateleiras</v>
          </cell>
          <cell r="E802" t="str">
            <v>M2</v>
          </cell>
        </row>
        <row r="803">
          <cell r="A803" t="str">
            <v>1.32.3.</v>
          </cell>
          <cell r="B803" t="str">
            <v>EDIF</v>
          </cell>
          <cell r="C803" t="str">
            <v>10-14-75</v>
          </cell>
          <cell r="D803" t="str">
            <v>TAMPO PARA BANCADA ÚMIDA - GRANITO CINZA ANDORINHA - ESPESSURA 2CM</v>
          </cell>
          <cell r="E803" t="str">
            <v>M2</v>
          </cell>
        </row>
        <row r="804">
          <cell r="A804" t="str">
            <v>1.32.4.</v>
          </cell>
          <cell r="B804" t="str">
            <v>SINAPI-I</v>
          </cell>
          <cell r="C804" t="str">
            <v>1744</v>
          </cell>
          <cell r="D804" t="str">
            <v>CUBA ACO INOX (AISI 304) DE EMBUTIR COM VALVULA 3 1/2 ", DE *40 X 34 X 12* CM</v>
          </cell>
          <cell r="E804" t="str">
            <v>UN</v>
          </cell>
        </row>
        <row r="805">
          <cell r="A805" t="str">
            <v>1.32.5.</v>
          </cell>
          <cell r="B805" t="str">
            <v>EDIF</v>
          </cell>
          <cell r="C805" t="str">
            <v>07-60-01</v>
          </cell>
          <cell r="D805" t="str">
            <v>RETIRADA DE FOLHAS DE PORTA DE PASSAGEM OU JANELA</v>
          </cell>
          <cell r="E805" t="str">
            <v>UN</v>
          </cell>
        </row>
        <row r="806">
          <cell r="A806" t="str">
            <v>1.32.6.</v>
          </cell>
          <cell r="B806" t="str">
            <v>SINAPI-I</v>
          </cell>
          <cell r="C806" t="str">
            <v>39484</v>
          </cell>
          <cell r="D806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806" t="str">
            <v>UN</v>
          </cell>
        </row>
        <row r="807">
          <cell r="A807" t="str">
            <v>1.32.7.</v>
          </cell>
          <cell r="B807" t="str">
            <v>SINAPI</v>
          </cell>
          <cell r="C807" t="str">
            <v>102219</v>
          </cell>
          <cell r="D807" t="str">
            <v>PINTURA TINTA DE ACABAMENTO (PIGMENTADA) ESMALTE SINTÉTICO ACETINADO EM MADEIRA, 2 DEMÃOS. AF_01/2021</v>
          </cell>
          <cell r="E807" t="str">
            <v>M2</v>
          </cell>
        </row>
        <row r="808">
          <cell r="A808" t="str">
            <v>1.32.8.</v>
          </cell>
          <cell r="B808" t="str">
            <v>CDHU</v>
          </cell>
          <cell r="C808" t="str">
            <v>44.03.300</v>
          </cell>
          <cell r="D808" t="str">
            <v>Torneira volante tipo alavanca</v>
          </cell>
          <cell r="E808" t="str">
            <v>UN</v>
          </cell>
        </row>
        <row r="809">
          <cell r="A809" t="str">
            <v>1.32.9.</v>
          </cell>
          <cell r="B809" t="str">
            <v>EDIF</v>
          </cell>
          <cell r="C809" t="str">
            <v>10-80-70</v>
          </cell>
          <cell r="D809" t="str">
            <v>SIFÃO COM COPO, TIPO REFORÇADO, PVC RÍGIDO - 1 1/2"X2"</v>
          </cell>
          <cell r="E809" t="str">
            <v>UN</v>
          </cell>
        </row>
        <row r="810">
          <cell r="A810" t="str">
            <v>1.32.10.</v>
          </cell>
          <cell r="B810" t="str">
            <v>EDIF</v>
          </cell>
          <cell r="C810" t="str">
            <v>11-02-29</v>
          </cell>
          <cell r="D810" t="str">
            <v>AZULEJOS, JUNTA AMARRAÇÃO OU A PRUMO - ASSENTES COM ARGAMASSA COLANTE</v>
          </cell>
          <cell r="E810" t="str">
            <v>M2</v>
          </cell>
        </row>
        <row r="811">
          <cell r="A811" t="str">
            <v>1.32.11.</v>
          </cell>
          <cell r="B811" t="str">
            <v>EDIF</v>
          </cell>
          <cell r="C811" t="str">
            <v>09-07-01</v>
          </cell>
          <cell r="D811" t="str">
            <v>PONTO COM INTERRUPTOR SIMPLES - 1 TECLA, EM CAIXA 4"X2"</v>
          </cell>
          <cell r="E811" t="str">
            <v>UN</v>
          </cell>
        </row>
        <row r="812">
          <cell r="A812" t="str">
            <v>1.32.12.</v>
          </cell>
          <cell r="B812" t="str">
            <v>EDIF</v>
          </cell>
          <cell r="C812" t="str">
            <v>09-07-61</v>
          </cell>
          <cell r="D812" t="str">
            <v>PONTO COM TOMADA SIMPLES 110/220V - EM CONDULETE 3/4"</v>
          </cell>
          <cell r="E812" t="str">
            <v>UN</v>
          </cell>
        </row>
        <row r="813">
          <cell r="A813" t="str">
            <v>1.32.13.</v>
          </cell>
          <cell r="B813" t="str">
            <v>EDIF</v>
          </cell>
          <cell r="C813" t="str">
            <v>09-07-95</v>
          </cell>
          <cell r="D813" t="str">
            <v>PONTO DE LUZ - CONDULETE 3/4"</v>
          </cell>
          <cell r="E813" t="str">
            <v>UN</v>
          </cell>
        </row>
        <row r="814">
          <cell r="A814" t="str">
            <v>1.32.14.</v>
          </cell>
          <cell r="B814" t="str">
            <v>CDHU</v>
          </cell>
          <cell r="C814" t="str">
            <v>38.01.040</v>
          </cell>
          <cell r="D814" t="str">
            <v>Eletroduto de PVC rígido roscável de 3/4´ - com acessórios</v>
          </cell>
          <cell r="E814" t="str">
            <v>M</v>
          </cell>
        </row>
        <row r="815">
          <cell r="A815" t="str">
            <v>1.32.15.</v>
          </cell>
          <cell r="B815" t="str">
            <v>SINAPI</v>
          </cell>
          <cell r="C815" t="str">
            <v>91927</v>
          </cell>
          <cell r="D815" t="str">
            <v>CABO DE COBRE FLEXÍVEL ISOLADO, 2,5 MM², ANTI-CHAMA 0,6/1,0 KV, PARA CIRCUITOS TERMINAIS - FORNECIMENTO E INSTALAÇÃO. AF_12/2015</v>
          </cell>
          <cell r="E815" t="str">
            <v>M</v>
          </cell>
        </row>
        <row r="816">
          <cell r="A816" t="str">
            <v>1.32.16.</v>
          </cell>
          <cell r="B816" t="str">
            <v>SINAPI-I</v>
          </cell>
          <cell r="C816" t="str">
            <v>38110</v>
          </cell>
          <cell r="D816" t="str">
            <v>VARIADOR DE VELOCIDADE PARA VENTILADOR 127 V, 150 W (APENAS MODULO)</v>
          </cell>
          <cell r="E816" t="str">
            <v>UN</v>
          </cell>
        </row>
        <row r="817">
          <cell r="A817" t="str">
            <v>1.32.17.</v>
          </cell>
          <cell r="B817" t="str">
            <v>SINAPI</v>
          </cell>
          <cell r="C817" t="str">
            <v>88264</v>
          </cell>
          <cell r="D817" t="str">
            <v>ELETRICISTA COM ENCARGOS COMPLEMENTARES</v>
          </cell>
          <cell r="E817" t="str">
            <v>H</v>
          </cell>
        </row>
        <row r="818">
          <cell r="A818" t="str">
            <v>1.32.18.</v>
          </cell>
          <cell r="B818" t="str">
            <v>SINAPI</v>
          </cell>
          <cell r="C818" t="str">
            <v>97584</v>
          </cell>
          <cell r="D818" t="str">
            <v>LUMINÁRIA TIPO CALHA, DE SOBREPOR, COM 1 LÂMPADA TUBULAR FLUORESCENTE DE 36 W, COM REATOR DE PARTIDA RÁPIDA - FORNECIMENTO E INSTALAÇÃO. AF_02/2020</v>
          </cell>
          <cell r="E818" t="str">
            <v>UN</v>
          </cell>
        </row>
        <row r="819">
          <cell r="A819" t="str">
            <v>1.32.19.</v>
          </cell>
          <cell r="B819" t="str">
            <v>SINAPI</v>
          </cell>
          <cell r="C819" t="str">
            <v>91785</v>
          </cell>
          <cell r="D819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819" t="str">
            <v>M</v>
          </cell>
        </row>
        <row r="820">
          <cell r="A820" t="str">
            <v>1.32.20.</v>
          </cell>
          <cell r="B820" t="str">
            <v>SINAPI</v>
          </cell>
          <cell r="C820" t="str">
            <v>91792</v>
          </cell>
          <cell r="D820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820" t="str">
            <v>M</v>
          </cell>
        </row>
        <row r="821">
          <cell r="A821" t="str">
            <v>1.32.21.</v>
          </cell>
          <cell r="B821" t="str">
            <v>CDHU</v>
          </cell>
          <cell r="C821" t="str">
            <v>44.03.130</v>
          </cell>
          <cell r="D821" t="str">
            <v>Saboneteira tipo dispenser, para refil de 800 ml</v>
          </cell>
          <cell r="E821" t="str">
            <v>UN</v>
          </cell>
        </row>
        <row r="822">
          <cell r="A822" t="str">
            <v>1.32.22.</v>
          </cell>
          <cell r="B822" t="str">
            <v>CDHU</v>
          </cell>
          <cell r="C822" t="str">
            <v>44.03.180</v>
          </cell>
          <cell r="D822" t="str">
            <v>Dispenser toalheiro em ABS, para folhas</v>
          </cell>
          <cell r="E822" t="str">
            <v>UN</v>
          </cell>
        </row>
        <row r="823">
          <cell r="A823" t="str">
            <v>1.33.</v>
          </cell>
          <cell r="B823" t="str">
            <v>SINAPI</v>
          </cell>
          <cell r="D823" t="str">
            <v>ADMINISTRAÇÃO/RH</v>
          </cell>
          <cell r="E823" t="str">
            <v>-</v>
          </cell>
        </row>
        <row r="824">
          <cell r="A824" t="str">
            <v>1.33.1.</v>
          </cell>
          <cell r="B824" t="str">
            <v>EDIF</v>
          </cell>
          <cell r="C824" t="str">
            <v>07-60-01</v>
          </cell>
          <cell r="D824" t="str">
            <v>RETIRADA DE FOLHAS DE PORTA DE PASSAGEM OU JANELA</v>
          </cell>
          <cell r="E824" t="str">
            <v>UN</v>
          </cell>
        </row>
        <row r="825">
          <cell r="A825" t="str">
            <v>1.33.2.</v>
          </cell>
          <cell r="B825" t="str">
            <v>SINAPI-I</v>
          </cell>
          <cell r="C825" t="str">
            <v>39484</v>
          </cell>
          <cell r="D825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825" t="str">
            <v>UN</v>
          </cell>
        </row>
        <row r="826">
          <cell r="A826" t="str">
            <v>1.33.3.</v>
          </cell>
          <cell r="B826" t="str">
            <v>SINAPI</v>
          </cell>
          <cell r="C826" t="str">
            <v>102219</v>
          </cell>
          <cell r="D826" t="str">
            <v>PINTURA TINTA DE ACABAMENTO (PIGMENTADA) ESMALTE SINTÉTICO ACETINADO EM MADEIRA, 2 DEMÃOS. AF_01/2021</v>
          </cell>
          <cell r="E826" t="str">
            <v>M2</v>
          </cell>
        </row>
        <row r="827">
          <cell r="A827" t="str">
            <v>1.33.4.</v>
          </cell>
          <cell r="B827" t="str">
            <v>EDIF</v>
          </cell>
          <cell r="C827" t="str">
            <v>09-07-01</v>
          </cell>
          <cell r="D827" t="str">
            <v>PONTO COM INTERRUPTOR SIMPLES - 1 TECLA, EM CAIXA 4"X2"</v>
          </cell>
          <cell r="E827" t="str">
            <v>UN</v>
          </cell>
        </row>
        <row r="828">
          <cell r="A828" t="str">
            <v>1.33.5.</v>
          </cell>
          <cell r="B828" t="str">
            <v>EDIF</v>
          </cell>
          <cell r="C828" t="str">
            <v>09-82-05</v>
          </cell>
          <cell r="D828" t="str">
            <v>INTERRUPTOR PARALELO - 1 TECLA</v>
          </cell>
          <cell r="E828" t="str">
            <v>UN</v>
          </cell>
        </row>
        <row r="829">
          <cell r="A829" t="str">
            <v>1.33.6.</v>
          </cell>
          <cell r="B829" t="str">
            <v>EDIF</v>
          </cell>
          <cell r="C829" t="str">
            <v>09-07-61</v>
          </cell>
          <cell r="D829" t="str">
            <v>PONTO COM TOMADA SIMPLES 110/220V - EM CONDULETE 3/4"</v>
          </cell>
          <cell r="E829" t="str">
            <v>UN</v>
          </cell>
        </row>
        <row r="830">
          <cell r="A830" t="str">
            <v>1.33.7.</v>
          </cell>
          <cell r="B830" t="str">
            <v>EDIF</v>
          </cell>
          <cell r="C830" t="str">
            <v>09-07-95</v>
          </cell>
          <cell r="D830" t="str">
            <v>PONTO DE LUZ - CONDULETE 3/4"</v>
          </cell>
          <cell r="E830" t="str">
            <v>UN</v>
          </cell>
        </row>
        <row r="831">
          <cell r="A831" t="str">
            <v>1.33.8.</v>
          </cell>
          <cell r="B831" t="str">
            <v>CDHU</v>
          </cell>
          <cell r="C831" t="str">
            <v>38.01.040</v>
          </cell>
          <cell r="D831" t="str">
            <v>Eletroduto de PVC rígido roscável de 3/4´ - com acessórios</v>
          </cell>
          <cell r="E831" t="str">
            <v>M</v>
          </cell>
        </row>
        <row r="832">
          <cell r="A832" t="str">
            <v>1.33.9.</v>
          </cell>
          <cell r="B832" t="str">
            <v>SINAPI</v>
          </cell>
          <cell r="C832" t="str">
            <v>91927</v>
          </cell>
          <cell r="D832" t="str">
            <v>CABO DE COBRE FLEXÍVEL ISOLADO, 2,5 MM², ANTI-CHAMA 0,6/1,0 KV, PARA CIRCUITOS TERMINAIS - FORNECIMENTO E INSTALAÇÃO. AF_12/2015</v>
          </cell>
          <cell r="E832" t="str">
            <v>M</v>
          </cell>
        </row>
        <row r="833">
          <cell r="A833" t="str">
            <v>1.33.10.</v>
          </cell>
          <cell r="B833" t="str">
            <v>SINAPI-I</v>
          </cell>
          <cell r="C833" t="str">
            <v>38110</v>
          </cell>
          <cell r="D833" t="str">
            <v>VARIADOR DE VELOCIDADE PARA VENTILADOR 127 V, 150 W (APENAS MODULO)</v>
          </cell>
          <cell r="E833" t="str">
            <v>UN</v>
          </cell>
        </row>
        <row r="834">
          <cell r="A834" t="str">
            <v>1.33.11.</v>
          </cell>
          <cell r="B834" t="str">
            <v>SINAPI</v>
          </cell>
          <cell r="C834" t="str">
            <v>88264</v>
          </cell>
          <cell r="D834" t="str">
            <v>ELETRICISTA COM ENCARGOS COMPLEMENTARES</v>
          </cell>
          <cell r="E834" t="str">
            <v>H</v>
          </cell>
        </row>
        <row r="835">
          <cell r="A835" t="str">
            <v>1.33.12.</v>
          </cell>
          <cell r="B835" t="str">
            <v>SINAPI</v>
          </cell>
          <cell r="C835" t="str">
            <v>97584</v>
          </cell>
          <cell r="D835" t="str">
            <v>LUMINÁRIA TIPO CALHA, DE SOBREPOR, COM 1 LÂMPADA TUBULAR FLUORESCENTE DE 36 W, COM REATOR DE PARTIDA RÁPIDA - FORNECIMENTO E INSTALAÇÃO. AF_02/2020</v>
          </cell>
          <cell r="E835" t="str">
            <v>UN</v>
          </cell>
        </row>
        <row r="836">
          <cell r="A836" t="str">
            <v>1.33.13.</v>
          </cell>
          <cell r="B836" t="str">
            <v>SINAPI</v>
          </cell>
          <cell r="C836" t="str">
            <v>98307</v>
          </cell>
          <cell r="D836" t="str">
            <v>TOMADA DE REDE RJ45 - FORNECIMENTO E INSTALAÇÃO. AF_11/2019</v>
          </cell>
          <cell r="E836" t="str">
            <v>UN</v>
          </cell>
        </row>
        <row r="837">
          <cell r="A837" t="str">
            <v>1.33.14.</v>
          </cell>
          <cell r="B837" t="str">
            <v>SINAPI</v>
          </cell>
          <cell r="C837" t="str">
            <v>98308</v>
          </cell>
          <cell r="D837" t="str">
            <v>TOMADA PARA TELEFONE RJ11 - FORNECIMENTO E INSTALAÇÃO. AF_11/2019</v>
          </cell>
          <cell r="E837" t="str">
            <v>UN</v>
          </cell>
        </row>
        <row r="838">
          <cell r="A838" t="str">
            <v>1.34.</v>
          </cell>
          <cell r="B838" t="str">
            <v>SINAPI</v>
          </cell>
          <cell r="D838" t="str">
            <v>CONSULTÓRIO 09</v>
          </cell>
          <cell r="E838" t="str">
            <v>-</v>
          </cell>
        </row>
        <row r="839">
          <cell r="A839" t="str">
            <v>1.34.1.</v>
          </cell>
          <cell r="B839" t="str">
            <v>SINAPI</v>
          </cell>
          <cell r="C839" t="str">
            <v>97622</v>
          </cell>
          <cell r="D839" t="str">
            <v>DEMOLIÇÃO DE ALVENARIA DE BLOCO FURADO, DE FORMA MANUAL, SEM REAPROVEITAMENTO. AF_12/2017</v>
          </cell>
          <cell r="E839" t="str">
            <v>M3</v>
          </cell>
        </row>
        <row r="840">
          <cell r="A840" t="str">
            <v>1.34.2.</v>
          </cell>
          <cell r="B840" t="str">
            <v>EDIF</v>
          </cell>
          <cell r="C840" t="str">
            <v>01-03-03</v>
          </cell>
          <cell r="D840" t="str">
            <v>CORTE E CARREGAMENTO PARA BOTA-FORA, INCLUSIVE TRANSPORTE ATÉ 1KM</v>
          </cell>
          <cell r="E840" t="str">
            <v>M3</v>
          </cell>
        </row>
        <row r="841">
          <cell r="A841" t="str">
            <v>1.34.3.</v>
          </cell>
          <cell r="B841" t="str">
            <v>SINAPI</v>
          </cell>
          <cell r="C841" t="str">
            <v>97914</v>
          </cell>
          <cell r="D841" t="str">
            <v>TRANSPORTE COM CAMINHÃO BASCULANTE DE 6 M³, EM VIA URBANA PAVIMENTADA, DMT ATÉ 30 KM (UNIDADE: M3XKM). AF_07/2020</v>
          </cell>
          <cell r="E841" t="str">
            <v>M3XKM</v>
          </cell>
        </row>
        <row r="842">
          <cell r="A842" t="str">
            <v>1.34.4.</v>
          </cell>
          <cell r="B842" t="str">
            <v>CDHU</v>
          </cell>
          <cell r="C842" t="str">
            <v>14.11.271</v>
          </cell>
          <cell r="D842" t="str">
            <v>Alvenaria de bloco de concreto estrutural 19 x 19 x 39 cm - classe A</v>
          </cell>
          <cell r="E842" t="str">
            <v>M2</v>
          </cell>
        </row>
        <row r="843">
          <cell r="A843" t="str">
            <v>1.34.5.</v>
          </cell>
          <cell r="B843" t="str">
            <v>EDIF</v>
          </cell>
          <cell r="C843" t="str">
            <v>11-01-01</v>
          </cell>
          <cell r="D843" t="str">
            <v>CHAPISCO COMUM - ARGAMASSA DE CIMENTO E AREIA 1:3</v>
          </cell>
          <cell r="E843" t="str">
            <v>M2</v>
          </cell>
        </row>
        <row r="844">
          <cell r="A844" t="str">
            <v>1.34.6.</v>
          </cell>
          <cell r="B844" t="str">
            <v>EDIF</v>
          </cell>
          <cell r="C844" t="str">
            <v>11-01-08</v>
          </cell>
          <cell r="D844" t="str">
            <v>EMBOÇO - ARGAMASSA MISTA DE CIMENTO, CAL E AREIA 1:4/12</v>
          </cell>
          <cell r="E844" t="str">
            <v>M2</v>
          </cell>
        </row>
        <row r="845">
          <cell r="A845" t="str">
            <v>1.34.7.</v>
          </cell>
          <cell r="B845" t="str">
            <v>EDIF</v>
          </cell>
          <cell r="C845" t="str">
            <v>05-01-01</v>
          </cell>
          <cell r="D845" t="str">
            <v>ARGAMASSA IMPERMEABILIZANTE DE CIMENTO E AREIA (REBOCO IMPERMEÁVEL) - TRAÇO 1:3, ESPESSURA DE 20MM</v>
          </cell>
          <cell r="E845" t="str">
            <v>M2</v>
          </cell>
        </row>
        <row r="846">
          <cell r="A846" t="str">
            <v>1.34.8.</v>
          </cell>
          <cell r="B846" t="str">
            <v>EDIF</v>
          </cell>
          <cell r="C846" t="str">
            <v>10-60-26</v>
          </cell>
          <cell r="D846" t="str">
            <v>RETIRADA DE CAIXAS SIFONADAS OU RALOS</v>
          </cell>
          <cell r="E846" t="str">
            <v>UN</v>
          </cell>
        </row>
        <row r="847">
          <cell r="A847" t="str">
            <v>1.34.9.</v>
          </cell>
          <cell r="B847" t="str">
            <v>EDIF</v>
          </cell>
          <cell r="C847" t="str">
            <v>10-60-40</v>
          </cell>
          <cell r="D847" t="str">
            <v>RETIRADA DE SIFÕES</v>
          </cell>
          <cell r="E847" t="str">
            <v>UN</v>
          </cell>
        </row>
        <row r="848">
          <cell r="A848" t="str">
            <v>1.34.10.</v>
          </cell>
          <cell r="B848" t="str">
            <v>EDIF</v>
          </cell>
          <cell r="C848" t="str">
            <v>10-60-42</v>
          </cell>
          <cell r="D848" t="str">
            <v>RETIRADA DE TORNEIRAS</v>
          </cell>
          <cell r="E848" t="str">
            <v>UN</v>
          </cell>
        </row>
        <row r="849">
          <cell r="A849" t="str">
            <v>1.34.11.</v>
          </cell>
          <cell r="B849" t="str">
            <v>SINAPI</v>
          </cell>
          <cell r="C849" t="str">
            <v>86906</v>
          </cell>
          <cell r="D849" t="str">
            <v>TORNEIRA CROMADA DE MESA, 1/2 OU 3/4, PARA LAVATÓRIO, PADRÃO POPULAR - FORNECIMENTO E INSTALAÇÃO. AF_01/2020</v>
          </cell>
          <cell r="E849" t="str">
            <v>UN</v>
          </cell>
        </row>
        <row r="850">
          <cell r="A850" t="str">
            <v>1.34.12.</v>
          </cell>
          <cell r="B850" t="str">
            <v>SINAPI-I</v>
          </cell>
          <cell r="C850" t="str">
            <v>6149</v>
          </cell>
          <cell r="D850" t="str">
            <v>SIFAO PLASTICO TIPO COPO PARA PIA OU LAVATORIO, 1 X 1.1/2 "</v>
          </cell>
          <cell r="E850" t="str">
            <v>UN</v>
          </cell>
        </row>
        <row r="851">
          <cell r="A851" t="str">
            <v>1.34.13.</v>
          </cell>
          <cell r="B851" t="str">
            <v>EDIF</v>
          </cell>
          <cell r="C851" t="str">
            <v>07-60-01</v>
          </cell>
          <cell r="D851" t="str">
            <v>RETIRADA DE FOLHAS DE PORTA DE PASSAGEM OU JANELA</v>
          </cell>
          <cell r="E851" t="str">
            <v>UN</v>
          </cell>
        </row>
        <row r="852">
          <cell r="A852" t="str">
            <v>1.34.14.</v>
          </cell>
          <cell r="B852" t="str">
            <v>EDIF</v>
          </cell>
          <cell r="C852" t="str">
            <v>10-60-35</v>
          </cell>
          <cell r="D852" t="str">
            <v>RETIRADA DE APARELHOS SANITÁRIOS, INCLUSIVE ACESSÓRIOS</v>
          </cell>
          <cell r="E852" t="str">
            <v>UN</v>
          </cell>
        </row>
        <row r="853">
          <cell r="A853" t="str">
            <v>1.34.15.</v>
          </cell>
          <cell r="B853" t="str">
            <v>CDHU</v>
          </cell>
          <cell r="C853" t="str">
            <v>44.20.060</v>
          </cell>
          <cell r="D853" t="str">
            <v>Recolocação de aparelhos sanitários, incluindo acessórios</v>
          </cell>
          <cell r="E853" t="str">
            <v>UN</v>
          </cell>
        </row>
        <row r="854">
          <cell r="A854" t="str">
            <v>1.34.16.</v>
          </cell>
          <cell r="B854" t="str">
            <v>EDIF</v>
          </cell>
          <cell r="C854" t="str">
            <v>11-02-29</v>
          </cell>
          <cell r="D854" t="str">
            <v>AZULEJOS, JUNTA AMARRAÇÃO OU A PRUMO - ASSENTES COM ARGAMASSA COLANTE</v>
          </cell>
          <cell r="E854" t="str">
            <v>M2</v>
          </cell>
        </row>
        <row r="855">
          <cell r="A855" t="str">
            <v>1.34.17.</v>
          </cell>
          <cell r="B855" t="str">
            <v>SINAPI-I</v>
          </cell>
          <cell r="C855" t="str">
            <v>39484</v>
          </cell>
          <cell r="D855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855" t="str">
            <v>UN</v>
          </cell>
        </row>
        <row r="856">
          <cell r="A856" t="str">
            <v>1.34.18.</v>
          </cell>
          <cell r="B856" t="str">
            <v>SINAPI</v>
          </cell>
          <cell r="C856" t="str">
            <v>102219</v>
          </cell>
          <cell r="D856" t="str">
            <v>PINTURA TINTA DE ACABAMENTO (PIGMENTADA) ESMALTE SINTÉTICO ACETINADO EM MADEIRA, 2 DEMÃOS. AF_01/2021</v>
          </cell>
          <cell r="E856" t="str">
            <v>M2</v>
          </cell>
        </row>
        <row r="857">
          <cell r="A857" t="str">
            <v>1.34.19.</v>
          </cell>
          <cell r="B857" t="str">
            <v>EDIF</v>
          </cell>
          <cell r="C857" t="str">
            <v>09-07-01</v>
          </cell>
          <cell r="D857" t="str">
            <v>PONTO COM INTERRUPTOR SIMPLES - 1 TECLA, EM CAIXA 4"X2"</v>
          </cell>
          <cell r="E857" t="str">
            <v>UN</v>
          </cell>
        </row>
        <row r="858">
          <cell r="A858" t="str">
            <v>1.34.20.</v>
          </cell>
          <cell r="B858" t="str">
            <v>EDIF</v>
          </cell>
          <cell r="C858" t="str">
            <v>09-07-61</v>
          </cell>
          <cell r="D858" t="str">
            <v>PONTO COM TOMADA SIMPLES 110/220V - EM CONDULETE 3/4"</v>
          </cell>
          <cell r="E858" t="str">
            <v>UN</v>
          </cell>
        </row>
        <row r="859">
          <cell r="A859" t="str">
            <v>1.34.21.</v>
          </cell>
          <cell r="B859" t="str">
            <v>EDIF</v>
          </cell>
          <cell r="C859" t="str">
            <v>09-07-95</v>
          </cell>
          <cell r="D859" t="str">
            <v>PONTO DE LUZ - CONDULETE 3/4"</v>
          </cell>
          <cell r="E859" t="str">
            <v>UN</v>
          </cell>
        </row>
        <row r="860">
          <cell r="A860" t="str">
            <v>1.34.22.</v>
          </cell>
          <cell r="B860" t="str">
            <v>CDHU</v>
          </cell>
          <cell r="C860" t="str">
            <v>38.01.040</v>
          </cell>
          <cell r="D860" t="str">
            <v>Eletroduto de PVC rígido roscável de 3/4´ - com acessórios</v>
          </cell>
          <cell r="E860" t="str">
            <v>M</v>
          </cell>
        </row>
        <row r="861">
          <cell r="A861" t="str">
            <v>1.34.23.</v>
          </cell>
          <cell r="B861" t="str">
            <v>SINAPI</v>
          </cell>
          <cell r="C861" t="str">
            <v>91927</v>
          </cell>
          <cell r="D861" t="str">
            <v>CABO DE COBRE FLEXÍVEL ISOLADO, 2,5 MM², ANTI-CHAMA 0,6/1,0 KV, PARA CIRCUITOS TERMINAIS - FORNECIMENTO E INSTALAÇÃO. AF_12/2015</v>
          </cell>
          <cell r="E861" t="str">
            <v>M</v>
          </cell>
        </row>
        <row r="862">
          <cell r="A862" t="str">
            <v>1.34.24.</v>
          </cell>
          <cell r="B862" t="str">
            <v>SINAPI-I</v>
          </cell>
          <cell r="C862" t="str">
            <v>38110</v>
          </cell>
          <cell r="D862" t="str">
            <v>VARIADOR DE VELOCIDADE PARA VENTILADOR 127 V, 150 W (APENAS MODULO)</v>
          </cell>
          <cell r="E862" t="str">
            <v>UN</v>
          </cell>
        </row>
        <row r="863">
          <cell r="A863" t="str">
            <v>1.34.25.</v>
          </cell>
          <cell r="B863" t="str">
            <v>SINAPI</v>
          </cell>
          <cell r="C863" t="str">
            <v>88264</v>
          </cell>
          <cell r="D863" t="str">
            <v>ELETRICISTA COM ENCARGOS COMPLEMENTARES</v>
          </cell>
          <cell r="E863" t="str">
            <v>H</v>
          </cell>
        </row>
        <row r="864">
          <cell r="A864" t="str">
            <v>1.34.26.</v>
          </cell>
          <cell r="B864" t="str">
            <v>SINAPI</v>
          </cell>
          <cell r="C864" t="str">
            <v>97584</v>
          </cell>
          <cell r="D864" t="str">
            <v>LUMINÁRIA TIPO CALHA, DE SOBREPOR, COM 1 LÂMPADA TUBULAR FLUORESCENTE DE 36 W, COM REATOR DE PARTIDA RÁPIDA - FORNECIMENTO E INSTALAÇÃO. AF_02/2020</v>
          </cell>
          <cell r="E864" t="str">
            <v>UN</v>
          </cell>
        </row>
        <row r="865">
          <cell r="A865" t="str">
            <v>1.34.27.</v>
          </cell>
          <cell r="B865" t="str">
            <v>SINAPI</v>
          </cell>
          <cell r="C865" t="str">
            <v>98307</v>
          </cell>
          <cell r="D865" t="str">
            <v>TOMADA DE REDE RJ45 - FORNECIMENTO E INSTALAÇÃO. AF_11/2019</v>
          </cell>
          <cell r="E865" t="str">
            <v>UN</v>
          </cell>
        </row>
        <row r="866">
          <cell r="A866" t="str">
            <v>1.34.28.</v>
          </cell>
          <cell r="B866" t="str">
            <v>SINAPI</v>
          </cell>
          <cell r="C866" t="str">
            <v>98308</v>
          </cell>
          <cell r="D866" t="str">
            <v>TOMADA PARA TELEFONE RJ11 - FORNECIMENTO E INSTALAÇÃO. AF_11/2019</v>
          </cell>
          <cell r="E866" t="str">
            <v>UN</v>
          </cell>
        </row>
        <row r="867">
          <cell r="A867" t="str">
            <v>1.34.29.</v>
          </cell>
          <cell r="B867" t="str">
            <v>CDHU</v>
          </cell>
          <cell r="C867" t="str">
            <v>44.03.130</v>
          </cell>
          <cell r="D867" t="str">
            <v>Saboneteira tipo dispenser, para refil de 800 ml</v>
          </cell>
          <cell r="E867" t="str">
            <v>UN</v>
          </cell>
        </row>
        <row r="868">
          <cell r="A868" t="str">
            <v>1.34.30.</v>
          </cell>
          <cell r="B868" t="str">
            <v>CDHU</v>
          </cell>
          <cell r="C868" t="str">
            <v>44.03.180</v>
          </cell>
          <cell r="D868" t="str">
            <v>Dispenser toalheiro em ABS, para folhas</v>
          </cell>
          <cell r="E868" t="str">
            <v>UN</v>
          </cell>
        </row>
        <row r="869">
          <cell r="A869" t="str">
            <v>1.35.</v>
          </cell>
          <cell r="B869" t="str">
            <v>SINAPI</v>
          </cell>
          <cell r="D869" t="str">
            <v>SPDA - SISTEMA DE PROTEÇÃO CONTRA DESCARGAS ATMOSFÉRICAS</v>
          </cell>
          <cell r="E869" t="str">
            <v>-</v>
          </cell>
        </row>
        <row r="870">
          <cell r="A870" t="str">
            <v>1.35.1.</v>
          </cell>
          <cell r="B870" t="str">
            <v>SINAPI</v>
          </cell>
          <cell r="C870" t="str">
            <v>96985</v>
          </cell>
          <cell r="D870" t="str">
            <v>HASTE DE ATERRAMENTO 5/8  PARA SPDA - FORNECIMENTO E INSTALAÇÃO. AF_12/2017</v>
          </cell>
          <cell r="E870" t="str">
            <v>UN</v>
          </cell>
        </row>
        <row r="871">
          <cell r="A871" t="str">
            <v>1.35.2.</v>
          </cell>
          <cell r="B871" t="str">
            <v>SINAPI</v>
          </cell>
          <cell r="C871" t="str">
            <v>96989</v>
          </cell>
          <cell r="D871" t="str">
            <v>CAPTOR TIPO FRANKLIN PARA SPDA - FORNECIMENTO E INSTALAÇÃO. AF_12/2017</v>
          </cell>
          <cell r="E871" t="str">
            <v>UN</v>
          </cell>
        </row>
        <row r="872">
          <cell r="A872" t="str">
            <v>1.35.3.</v>
          </cell>
          <cell r="B872" t="str">
            <v>SINAPI</v>
          </cell>
          <cell r="C872" t="str">
            <v>96973</v>
          </cell>
          <cell r="D872" t="str">
            <v>CORDOALHA DE COBRE NU 35 MM², NÃO ENTERRADA, COM ISOLADOR - FORNECIMENTO E INSTALAÇÃO. AF_12/2017</v>
          </cell>
          <cell r="E872" t="str">
            <v>M</v>
          </cell>
        </row>
        <row r="873">
          <cell r="A873" t="str">
            <v>1.35.4.</v>
          </cell>
          <cell r="B873" t="str">
            <v>SINAPI</v>
          </cell>
          <cell r="C873" t="str">
            <v>96988</v>
          </cell>
          <cell r="D873" t="str">
            <v>MASTRO 1 ½  PARA SPDA - FORNECIMENTO E INSTALAÇÃO. AF_12/2017</v>
          </cell>
          <cell r="E873" t="str">
            <v>UN</v>
          </cell>
        </row>
        <row r="874">
          <cell r="A874" t="str">
            <v>1.35.5.</v>
          </cell>
          <cell r="B874" t="str">
            <v>EDIF</v>
          </cell>
          <cell r="C874" t="str">
            <v>09-11-94</v>
          </cell>
          <cell r="D874" t="str">
            <v>BARRA CHATA DE ALUMÍNIO TIPO FITA 1/4" X 3/4"</v>
          </cell>
          <cell r="E874" t="str">
            <v>M</v>
          </cell>
        </row>
        <row r="875">
          <cell r="A875" t="str">
            <v>1.35.6.</v>
          </cell>
          <cell r="B875" t="str">
            <v>SINAPI</v>
          </cell>
          <cell r="C875" t="str">
            <v>98463</v>
          </cell>
          <cell r="D875" t="str">
            <v>SUPORTE ISOLADOR PARA CORDOALHA DE COBRE - FORNECIMENTO E INSTALAÇÃO. AF_12/2017</v>
          </cell>
          <cell r="E875" t="str">
            <v>UN</v>
          </cell>
        </row>
        <row r="876">
          <cell r="A876" t="str">
            <v>1.35.7.</v>
          </cell>
          <cell r="B876" t="str">
            <v>SINAPI</v>
          </cell>
          <cell r="C876" t="str">
            <v>92909</v>
          </cell>
          <cell r="D876" t="str">
            <v>LUVA DE REDUÇÃO, EM FERRO GALVANIZADO, 2" X 1", CONEXÃO ROSQUEADA, INSTALADO EM PRUMADAS - FORNECIMENTO E INSTALAÇÃO. AF_10/2020</v>
          </cell>
          <cell r="E876" t="str">
            <v>UN</v>
          </cell>
        </row>
        <row r="877">
          <cell r="A877" t="str">
            <v>1.35.8.</v>
          </cell>
          <cell r="B877" t="str">
            <v>SINAPI</v>
          </cell>
          <cell r="C877" t="str">
            <v>98111</v>
          </cell>
          <cell r="D877" t="str">
            <v>CAIXA DE INSPEÇÃO PARA ATERRAMENTO, CIRCULAR, EM POLIETILENO, DIÂMETRO INTERNO = 0,3 M. AF_12/2020</v>
          </cell>
          <cell r="E877" t="str">
            <v>UN</v>
          </cell>
        </row>
        <row r="878">
          <cell r="A878" t="str">
            <v>1.35.9.</v>
          </cell>
          <cell r="B878" t="str">
            <v>SINAPI</v>
          </cell>
          <cell r="C878" t="str">
            <v>91871</v>
          </cell>
          <cell r="D878" t="str">
            <v>ELETRODUTO RÍGIDO ROSCÁVEL, PVC, DN 25 MM (3/4"), PARA CIRCUITOS TERMINAIS, INSTALADO EM PAREDE - FORNECIMENTO E INSTALAÇÃO. AF_12/2015</v>
          </cell>
          <cell r="E878" t="str">
            <v>M</v>
          </cell>
        </row>
        <row r="879">
          <cell r="A879" t="str">
            <v>1.36.</v>
          </cell>
          <cell r="B879" t="str">
            <v>SINAPI</v>
          </cell>
          <cell r="D879" t="str">
            <v>SISTEMA DE PROTEÇÃO CONTRA INCÊNDIO</v>
          </cell>
          <cell r="E879" t="str">
            <v>-</v>
          </cell>
        </row>
        <row r="880">
          <cell r="A880" t="str">
            <v>1.36.1.</v>
          </cell>
          <cell r="B880" t="str">
            <v>EDIF</v>
          </cell>
          <cell r="C880" t="str">
            <v>10-08-90</v>
          </cell>
          <cell r="D880" t="str">
            <v>EXTINTOR DE INCÊNDIO COM CARGA DE PÓ QUÍMICO SECO - 4KG</v>
          </cell>
          <cell r="E880" t="str">
            <v>UN</v>
          </cell>
        </row>
        <row r="881">
          <cell r="A881" t="str">
            <v>1.36.2.</v>
          </cell>
          <cell r="B881" t="str">
            <v>EDIF</v>
          </cell>
          <cell r="C881" t="str">
            <v>10-08-85</v>
          </cell>
          <cell r="D881" t="str">
            <v>EXTINTOR DE INCÊNDIO COM CARGA DE ÁGUA PRESSURIZADA - 10L</v>
          </cell>
          <cell r="E881" t="str">
            <v>UN</v>
          </cell>
        </row>
        <row r="882">
          <cell r="A882" t="str">
            <v>1.36.3.</v>
          </cell>
          <cell r="B882" t="str">
            <v>SINAPI-I</v>
          </cell>
          <cell r="C882" t="str">
            <v>38774</v>
          </cell>
          <cell r="D882" t="str">
            <v>LUMINARIA DE EMERGENCIA 30 LEDS, POTENCIA 2 W, BATERIA DE LITIO, AUTONOMIA DE 6 HORAS</v>
          </cell>
          <cell r="E882" t="str">
            <v>UN</v>
          </cell>
        </row>
        <row r="883">
          <cell r="A883" t="str">
            <v>1.36.4.</v>
          </cell>
          <cell r="B883" t="str">
            <v>SINAPI-I</v>
          </cell>
          <cell r="C883" t="str">
            <v>37556</v>
          </cell>
          <cell r="D883" t="str">
            <v>PLACA DE SINALIZACAO DE SEGURANCA CONTRA INCENDIO, FOTOLUMINESCENTE, QUADRADA, *20 X 20* CM, EM PVC *2* MM ANTI-CHAMAS (SIMBOLOS, CORES E PICTOGRAMAS CONFORME NBR 16820)</v>
          </cell>
          <cell r="E883" t="str">
            <v>UN</v>
          </cell>
        </row>
        <row r="884">
          <cell r="A884" t="str">
            <v>1.37.</v>
          </cell>
          <cell r="B884" t="str">
            <v>SINAPI</v>
          </cell>
          <cell r="D884" t="str">
            <v>TOTEN</v>
          </cell>
          <cell r="E884" t="str">
            <v>-</v>
          </cell>
        </row>
        <row r="885">
          <cell r="A885" t="str">
            <v>1.37.1.</v>
          </cell>
          <cell r="B885" t="str">
            <v>EDIF</v>
          </cell>
          <cell r="C885" t="str">
            <v>03-40-22</v>
          </cell>
          <cell r="D885" t="str">
            <v>TRATAMENTO DE ARMADURA COM APLICAÇÃO DE PRODUTO INIBIDOR OXIDANTE</v>
          </cell>
          <cell r="E885" t="str">
            <v>M</v>
          </cell>
        </row>
        <row r="886">
          <cell r="A886" t="str">
            <v>1.37.2.</v>
          </cell>
          <cell r="B886" t="str">
            <v>EDIF</v>
          </cell>
          <cell r="C886" t="str">
            <v>15-80-34</v>
          </cell>
          <cell r="D886" t="str">
            <v>ESMALTE SINTÉTICO - REPINTURA DE ESQUADRIAS METÁLICAS</v>
          </cell>
          <cell r="E886" t="str">
            <v>M2</v>
          </cell>
        </row>
        <row r="887">
          <cell r="A887" t="str">
            <v>1.37.3.</v>
          </cell>
          <cell r="B887" t="str">
            <v>EDIF</v>
          </cell>
          <cell r="C887" t="str">
            <v>13-60-20</v>
          </cell>
          <cell r="D887" t="str">
            <v>RETIRADA DE FIBRO-VINIL</v>
          </cell>
          <cell r="E887" t="str">
            <v>M2</v>
          </cell>
        </row>
        <row r="888">
          <cell r="A888" t="str">
            <v>1.37.4.</v>
          </cell>
          <cell r="B888" t="str">
            <v>CDHU</v>
          </cell>
          <cell r="C888" t="str">
            <v>02.08.040</v>
          </cell>
          <cell r="D888" t="str">
            <v>Placa em lona com impressão digital e requadro em metalon</v>
          </cell>
          <cell r="E888" t="str">
            <v>M2</v>
          </cell>
        </row>
        <row r="889">
          <cell r="A889" t="str">
            <v>1.38.</v>
          </cell>
          <cell r="B889" t="str">
            <v>SINAPI</v>
          </cell>
          <cell r="D889" t="str">
            <v>SOTÃO</v>
          </cell>
          <cell r="E889" t="str">
            <v>-</v>
          </cell>
        </row>
        <row r="890">
          <cell r="A890" t="str">
            <v>1.38.1.</v>
          </cell>
          <cell r="B890" t="str">
            <v>CDHU</v>
          </cell>
          <cell r="C890" t="str">
            <v>25.20.020</v>
          </cell>
          <cell r="D890" t="str">
            <v>Tela de proteção tipo mosquiteira removível, em fibra de vidro com revestimento em PVC e requadro em alumínio</v>
          </cell>
          <cell r="E890" t="str">
            <v>M2</v>
          </cell>
        </row>
        <row r="891">
          <cell r="A891" t="str">
            <v>1.38.2.</v>
          </cell>
          <cell r="B891" t="str">
            <v>EDIF</v>
          </cell>
          <cell r="C891" t="str">
            <v>08-02-74</v>
          </cell>
          <cell r="D891" t="str">
            <v>EP.06 - GRADE DE PROTEÇÃO EM FERRO REDONDO</v>
          </cell>
          <cell r="E891" t="str">
            <v>M2</v>
          </cell>
        </row>
        <row r="892">
          <cell r="A892" t="str">
            <v>1.38.3.</v>
          </cell>
          <cell r="B892" t="str">
            <v>SINAPI</v>
          </cell>
          <cell r="C892" t="str">
            <v>100723</v>
          </cell>
          <cell r="D892" t="str">
            <v>PINTURA COM TINTA ALQUÍDICA DE FUNDO E ACABAMENTO (ESMALTE SINTÉTICO GRAFITE) PULVERIZADA SOBRE PERFIL METÁLICO EXECUTADO EM FÁBRICA (POR DEMÃO). AF_01/2020_P</v>
          </cell>
          <cell r="E892" t="str">
            <v>M2</v>
          </cell>
        </row>
        <row r="893">
          <cell r="A893" t="str">
            <v>1.38.4.</v>
          </cell>
          <cell r="B893" t="str">
            <v>EDIF</v>
          </cell>
          <cell r="C893" t="str">
            <v>03-40-22</v>
          </cell>
          <cell r="D893" t="str">
            <v>TRATAMENTO DE ARMADURA COM APLICAÇÃO DE PRODUTO INIBIDOR OXIDANTE</v>
          </cell>
          <cell r="E893" t="str">
            <v>M</v>
          </cell>
        </row>
        <row r="894">
          <cell r="A894" t="str">
            <v>1.38.5.</v>
          </cell>
          <cell r="B894" t="str">
            <v>EDIF</v>
          </cell>
          <cell r="C894" t="str">
            <v>15-80-34</v>
          </cell>
          <cell r="D894" t="str">
            <v>ESMALTE SINTÉTICO - REPINTURA DE ESQUADRIAS METÁLICAS</v>
          </cell>
          <cell r="E894" t="str">
            <v>M2</v>
          </cell>
        </row>
        <row r="895">
          <cell r="A895" t="str">
            <v>1.39.</v>
          </cell>
          <cell r="B895" t="str">
            <v>SINAPI</v>
          </cell>
          <cell r="D895" t="str">
            <v>SERVIÇOS COMPLEMENTARES</v>
          </cell>
          <cell r="E895" t="str">
            <v>-</v>
          </cell>
        </row>
        <row r="896">
          <cell r="A896" t="str">
            <v>1.39.1.</v>
          </cell>
          <cell r="B896" t="str">
            <v>CDHU</v>
          </cell>
          <cell r="C896" t="str">
            <v>04.06.020</v>
          </cell>
          <cell r="D896" t="str">
            <v>Retirada de piso em material sintético assentado a cola</v>
          </cell>
          <cell r="E896" t="str">
            <v>M2</v>
          </cell>
        </row>
        <row r="897">
          <cell r="A897" t="str">
            <v>1.39.2.</v>
          </cell>
          <cell r="B897" t="str">
            <v>SINAPI</v>
          </cell>
          <cell r="C897" t="str">
            <v>97633</v>
          </cell>
          <cell r="D897" t="str">
            <v>DEMOLIÇÃO DE REVESTIMENTO CERÂMICO, DE FORMA MANUAL, SEM REAPROVEITAMENTO. AF_12/2017</v>
          </cell>
          <cell r="E897" t="str">
            <v>M2</v>
          </cell>
        </row>
        <row r="898">
          <cell r="A898" t="str">
            <v>1.39.3.</v>
          </cell>
          <cell r="B898" t="str">
            <v>EDIF</v>
          </cell>
          <cell r="C898" t="str">
            <v>05-50-15</v>
          </cell>
          <cell r="D898" t="str">
            <v>DEMOLIÇÃO DE ARGAMASSA DE REGULARIZAÇÃO - ESPESSURA MÉDIA DE 30MM</v>
          </cell>
          <cell r="E898" t="str">
            <v>M2</v>
          </cell>
        </row>
        <row r="899">
          <cell r="A899" t="str">
            <v>1.39.4.</v>
          </cell>
          <cell r="B899" t="str">
            <v>EDIF</v>
          </cell>
          <cell r="C899" t="str">
            <v>01-03-03</v>
          </cell>
          <cell r="D899" t="str">
            <v>CORTE E CARREGAMENTO PARA BOTA-FORA, INCLUSIVE TRANSPORTE ATÉ 1KM</v>
          </cell>
          <cell r="E899" t="str">
            <v>M3</v>
          </cell>
        </row>
        <row r="900">
          <cell r="A900" t="str">
            <v>1.39.5.</v>
          </cell>
          <cell r="B900" t="str">
            <v>SINAPI</v>
          </cell>
          <cell r="C900" t="str">
            <v>97914</v>
          </cell>
          <cell r="D900" t="str">
            <v>TRANSPORTE COM CAMINHÃO BASCULANTE DE 6 M³, EM VIA URBANA PAVIMENTADA, DMT ATÉ 30 KM (UNIDADE: M3XKM). AF_07/2020</v>
          </cell>
          <cell r="E900" t="str">
            <v>M3XKM</v>
          </cell>
        </row>
        <row r="901">
          <cell r="A901" t="str">
            <v>1.39.6.</v>
          </cell>
          <cell r="B901" t="str">
            <v>EDIF</v>
          </cell>
          <cell r="C901" t="str">
            <v>05-01-40</v>
          </cell>
          <cell r="D901" t="str">
            <v>REGULARIZAÇÃO COM ARGAMASSA DE CIMENTO E AREIA - TRAÇO 1:3, ESPESSURA MÉDIA 30MM</v>
          </cell>
          <cell r="E901" t="str">
            <v>M2</v>
          </cell>
        </row>
        <row r="902">
          <cell r="A902" t="str">
            <v>1.39.7.</v>
          </cell>
          <cell r="B902" t="str">
            <v>CDHU</v>
          </cell>
          <cell r="C902" t="str">
            <v>17.10.430</v>
          </cell>
          <cell r="D902" t="str">
            <v>Piso em placas de granilite, acabamento encerado</v>
          </cell>
          <cell r="E902" t="str">
            <v>M2</v>
          </cell>
        </row>
        <row r="903">
          <cell r="A903" t="str">
            <v>1.39.8.</v>
          </cell>
          <cell r="B903" t="str">
            <v>CDHU</v>
          </cell>
          <cell r="C903" t="str">
            <v>17.10.410</v>
          </cell>
          <cell r="D903" t="str">
            <v>Rodapé em placas pré-moldadas de granilite, acabamento encerado, até 10 cm</v>
          </cell>
          <cell r="E903" t="str">
            <v>M</v>
          </cell>
        </row>
        <row r="904">
          <cell r="A904" t="str">
            <v>1.39.9.</v>
          </cell>
          <cell r="B904" t="str">
            <v>EDIF</v>
          </cell>
          <cell r="C904" t="str">
            <v>13-80-70</v>
          </cell>
          <cell r="D904" t="str">
            <v>RESINA ACRÍLICA PARA PISO GRANILITE</v>
          </cell>
          <cell r="E904" t="str">
            <v>M2</v>
          </cell>
        </row>
        <row r="905">
          <cell r="A905" t="str">
            <v>1.39.10.</v>
          </cell>
          <cell r="B905" t="str">
            <v>SINAPI</v>
          </cell>
          <cell r="C905" t="str">
            <v>100723</v>
          </cell>
          <cell r="D905" t="str">
            <v>PINTURA COM TINTA ALQUÍDICA DE FUNDO E ACABAMENTO (ESMALTE SINTÉTICO GRAFITE) PULVERIZADA SOBRE PERFIL METÁLICO EXECUTADO EM FÁBRICA (POR DEMÃO). AF_01/2020_P</v>
          </cell>
          <cell r="E905" t="str">
            <v>M2</v>
          </cell>
        </row>
        <row r="906">
          <cell r="A906" t="str">
            <v>1.39.11.</v>
          </cell>
          <cell r="B906" t="str">
            <v>EDIF</v>
          </cell>
          <cell r="C906" t="str">
            <v>05-02-44</v>
          </cell>
          <cell r="D906" t="str">
            <v>PINTURA PROTETORA COM TINTA A BASE DE EPÓXI (PARA ARGAMASSA IMPERMEÁVEL)</v>
          </cell>
          <cell r="E906" t="str">
            <v>M2</v>
          </cell>
        </row>
        <row r="907">
          <cell r="A907" t="str">
            <v>1.39.12.</v>
          </cell>
          <cell r="B907" t="str">
            <v>SINAPI</v>
          </cell>
          <cell r="C907" t="str">
            <v>95626</v>
          </cell>
          <cell r="D907" t="str">
            <v>APLICAÇÃO MANUAL DE TINTA LÁTEX ACRÍLICA EM PAREDE EXTERNAS DE CASAS, DUAS DEMÃOS. AF_11/2016</v>
          </cell>
          <cell r="E907" t="str">
            <v>M2</v>
          </cell>
        </row>
        <row r="908">
          <cell r="A908" t="str">
            <v>1.39.13.</v>
          </cell>
          <cell r="B908" t="str">
            <v>EDIF</v>
          </cell>
          <cell r="C908" t="str">
            <v>15-80-01</v>
          </cell>
          <cell r="D908" t="str">
            <v>PVA (LÁTEX) - REPINTURA DE ALVENARIA E CONCRETO, COM RETOQUES DE MASSA</v>
          </cell>
          <cell r="E908" t="str">
            <v>M2</v>
          </cell>
        </row>
        <row r="909">
          <cell r="A909" t="str">
            <v>1.39.14.</v>
          </cell>
          <cell r="B909" t="str">
            <v>EDIF</v>
          </cell>
          <cell r="C909" t="str">
            <v>15-01-24</v>
          </cell>
          <cell r="D909" t="str">
            <v>TINTA ESMALTE SINTÉTICO - CONCRETO OU REBOCO COM MASSA CORRIDA</v>
          </cell>
          <cell r="E909" t="str">
            <v>M2</v>
          </cell>
        </row>
        <row r="910">
          <cell r="A910" t="str">
            <v>1.39.15.</v>
          </cell>
          <cell r="B910" t="str">
            <v>SINAPI</v>
          </cell>
          <cell r="C910" t="str">
            <v>88489</v>
          </cell>
          <cell r="D910" t="str">
            <v>APLICAÇÃO MANUAL DE PINTURA COM TINTA LÁTEX ACRÍLICA EM PAREDES, DUAS DEMÃOS. AF_06/2014</v>
          </cell>
          <cell r="E910" t="str">
            <v>M2</v>
          </cell>
        </row>
        <row r="911">
          <cell r="A911" t="str">
            <v>1.39.16.</v>
          </cell>
          <cell r="B911" t="str">
            <v>CDHU</v>
          </cell>
          <cell r="C911" t="str">
            <v>27.04.050</v>
          </cell>
          <cell r="D911" t="str">
            <v>Protetor de parede ou bate-maca em PVC flexível, com amortecimento à impacto, altura de 150 mm</v>
          </cell>
          <cell r="E911" t="str">
            <v>M</v>
          </cell>
        </row>
        <row r="912">
          <cell r="A912" t="str">
            <v>1.39.17.</v>
          </cell>
          <cell r="B912" t="str">
            <v>EDIF</v>
          </cell>
          <cell r="C912" t="str">
            <v>14-01-11</v>
          </cell>
          <cell r="D912" t="str">
            <v>VIDRO IMPRESSO COMUM, TRANSLÚCIDO INCOLOR - TIPO CANELADO, 4MM</v>
          </cell>
          <cell r="E912" t="str">
            <v>M2</v>
          </cell>
        </row>
        <row r="913">
          <cell r="A913" t="str">
            <v>1.39.18.</v>
          </cell>
          <cell r="B913" t="str">
            <v>EDIF</v>
          </cell>
          <cell r="C913" t="str">
            <v>18-03-01</v>
          </cell>
          <cell r="D913" t="str">
            <v>GRAMA BATATAES EM PLACAS (PASPALUM NOTATUM)</v>
          </cell>
          <cell r="E913" t="str">
            <v>M2</v>
          </cell>
        </row>
        <row r="914">
          <cell r="A914" t="str">
            <v>1.39.19.</v>
          </cell>
          <cell r="B914" t="str">
            <v>CDHU</v>
          </cell>
          <cell r="C914" t="str">
            <v>97.02.036</v>
          </cell>
          <cell r="D914" t="str">
            <v>Placa de identificação em PVC com texto em vinil</v>
          </cell>
          <cell r="E914" t="str">
            <v>M2</v>
          </cell>
        </row>
        <row r="915">
          <cell r="A915" t="str">
            <v>1.39.20.</v>
          </cell>
          <cell r="B915" t="str">
            <v>CDHU</v>
          </cell>
          <cell r="C915" t="str">
            <v>48.20.020</v>
          </cell>
          <cell r="D915" t="str">
            <v>Limpeza de caixa d´água até 1.000 litros</v>
          </cell>
          <cell r="E915" t="str">
            <v>UN</v>
          </cell>
        </row>
        <row r="916">
          <cell r="A916" t="str">
            <v>1.39.21.</v>
          </cell>
          <cell r="B916" t="str">
            <v>EDIF</v>
          </cell>
          <cell r="C916" t="str">
            <v>01-05-01</v>
          </cell>
          <cell r="D916" t="str">
            <v>TAPUME CHAPA COMPENSADA 6MM</v>
          </cell>
          <cell r="E916" t="str">
            <v>M2</v>
          </cell>
        </row>
        <row r="917">
          <cell r="A917" t="str">
            <v>1.39.22.</v>
          </cell>
          <cell r="B917" t="str">
            <v>CDHU</v>
          </cell>
          <cell r="C917" t="str">
            <v>11.18.060</v>
          </cell>
          <cell r="D917" t="str">
            <v>Lona plástica</v>
          </cell>
          <cell r="E917" t="str">
            <v>M2</v>
          </cell>
        </row>
        <row r="918">
          <cell r="A918" t="str">
            <v>1.39.23.</v>
          </cell>
          <cell r="B918" t="str">
            <v>EDIF</v>
          </cell>
          <cell r="C918" t="str">
            <v>17-04-01</v>
          </cell>
          <cell r="D918" t="str">
            <v>LIMPEZA GERAL DA OBRA</v>
          </cell>
          <cell r="E918" t="str">
            <v>M2</v>
          </cell>
        </row>
        <row r="919">
          <cell r="A919" t="str">
            <v>2.</v>
          </cell>
          <cell r="B919" t="str">
            <v>SINAPI</v>
          </cell>
          <cell r="D919" t="str">
            <v>PRÉDIO ANEXO</v>
          </cell>
          <cell r="E919" t="str">
            <v>-</v>
          </cell>
        </row>
        <row r="920">
          <cell r="A920" t="str">
            <v>2.1.</v>
          </cell>
          <cell r="B920" t="str">
            <v>SINAPI</v>
          </cell>
          <cell r="D920" t="str">
            <v>COMPLEMENTAÇÃO</v>
          </cell>
          <cell r="E920" t="str">
            <v>-</v>
          </cell>
        </row>
        <row r="921">
          <cell r="A921" t="str">
            <v>2.1.1.</v>
          </cell>
          <cell r="B921" t="str">
            <v>CDHU</v>
          </cell>
          <cell r="C921" t="str">
            <v>01.17.031</v>
          </cell>
          <cell r="D921" t="str">
            <v>Projeto executivo de arquitetura em formato A1</v>
          </cell>
          <cell r="E921" t="str">
            <v>UN</v>
          </cell>
        </row>
        <row r="922">
          <cell r="A922" t="str">
            <v>2.1.2.</v>
          </cell>
          <cell r="B922" t="str">
            <v>CDHU</v>
          </cell>
          <cell r="C922" t="str">
            <v>01.17.051</v>
          </cell>
          <cell r="D922" t="str">
            <v>Projeto executivo de estrutura em formato A1</v>
          </cell>
          <cell r="E922" t="str">
            <v>UN</v>
          </cell>
        </row>
        <row r="923">
          <cell r="A923" t="str">
            <v>2.1.3.</v>
          </cell>
          <cell r="B923" t="str">
            <v>CDHU</v>
          </cell>
          <cell r="C923" t="str">
            <v>01.17.071</v>
          </cell>
          <cell r="D923" t="str">
            <v>Projeto executivo de instalações hidráulicas em formato A1</v>
          </cell>
          <cell r="E923" t="str">
            <v>UN</v>
          </cell>
        </row>
        <row r="924">
          <cell r="A924" t="str">
            <v>2.1.4.</v>
          </cell>
          <cell r="B924" t="str">
            <v>CDHU</v>
          </cell>
          <cell r="C924" t="str">
            <v>01.17.111</v>
          </cell>
          <cell r="D924" t="str">
            <v>Projeto executivo de instalações elétricas em formato A1</v>
          </cell>
          <cell r="E924" t="str">
            <v>UN</v>
          </cell>
        </row>
        <row r="925">
          <cell r="A925" t="str">
            <v>2.2.</v>
          </cell>
          <cell r="B925" t="str">
            <v>SINAPI</v>
          </cell>
          <cell r="D925" t="str">
            <v>DEMOLIÇÕES</v>
          </cell>
          <cell r="E925" t="str">
            <v>-</v>
          </cell>
        </row>
        <row r="926">
          <cell r="A926" t="str">
            <v>2.2.1.</v>
          </cell>
          <cell r="B926" t="str">
            <v>EDIF</v>
          </cell>
          <cell r="C926" t="str">
            <v>04-50-09</v>
          </cell>
          <cell r="D926" t="str">
            <v>DEMOLIÇÃO DE VERGAS, CINTAS E PILARETES DE CONCRETO</v>
          </cell>
          <cell r="E926" t="str">
            <v>M3</v>
          </cell>
        </row>
        <row r="927">
          <cell r="A927" t="str">
            <v>2.2.2.</v>
          </cell>
          <cell r="B927" t="str">
            <v>EDIF</v>
          </cell>
          <cell r="C927" t="str">
            <v>04-50-04</v>
          </cell>
          <cell r="D927" t="str">
            <v>DEMOLIÇÃO DE ALVENARIA EM GERAL (TIJOLOS OU BLOCOS)</v>
          </cell>
          <cell r="E927" t="str">
            <v>M3</v>
          </cell>
        </row>
        <row r="928">
          <cell r="A928" t="str">
            <v>2.2.3.</v>
          </cell>
          <cell r="B928" t="str">
            <v>EDIF</v>
          </cell>
          <cell r="C928" t="str">
            <v>01-03-03</v>
          </cell>
          <cell r="D928" t="str">
            <v>CORTE E CARREGAMENTO PARA BOTA-FORA, INCLUSIVE TRANSPORTE ATÉ 1KM</v>
          </cell>
          <cell r="E928" t="str">
            <v>M3</v>
          </cell>
        </row>
        <row r="929">
          <cell r="A929" t="str">
            <v>2.2.4.</v>
          </cell>
          <cell r="B929" t="str">
            <v>SINAPI</v>
          </cell>
          <cell r="C929" t="str">
            <v>97914</v>
          </cell>
          <cell r="D929" t="str">
            <v>TRANSPORTE COM CAMINHÃO BASCULANTE DE 6 M³, EM VIA URBANA PAVIMENTADA, DMT ATÉ 30 KM (UNIDADE: M3XKM). AF_07/2020</v>
          </cell>
          <cell r="E929" t="str">
            <v>M3XKM</v>
          </cell>
        </row>
        <row r="930">
          <cell r="A930" t="str">
            <v>2.3.</v>
          </cell>
          <cell r="B930" t="str">
            <v>SINAPI</v>
          </cell>
          <cell r="D930" t="str">
            <v>FUNDAÇÃO E ESTRUTURA</v>
          </cell>
          <cell r="E930" t="str">
            <v>-</v>
          </cell>
        </row>
        <row r="931">
          <cell r="A931" t="str">
            <v>2.3.1.</v>
          </cell>
          <cell r="B931" t="str">
            <v>CDHU</v>
          </cell>
          <cell r="C931" t="str">
            <v>09.01.020</v>
          </cell>
          <cell r="D931" t="str">
            <v>Forma em madeira comum para fundação</v>
          </cell>
          <cell r="E931" t="str">
            <v>M2</v>
          </cell>
        </row>
        <row r="932">
          <cell r="A932" t="str">
            <v>2.3.2.</v>
          </cell>
          <cell r="B932" t="str">
            <v>EDIF</v>
          </cell>
          <cell r="C932" t="str">
            <v>02-04-04</v>
          </cell>
          <cell r="D932" t="str">
            <v>ARMADURA EM AÇO CA-50</v>
          </cell>
          <cell r="E932" t="str">
            <v>KG</v>
          </cell>
        </row>
        <row r="933">
          <cell r="A933" t="str">
            <v>2.3.3.</v>
          </cell>
          <cell r="B933" t="str">
            <v>EDIF</v>
          </cell>
          <cell r="C933" t="str">
            <v>03-03-19</v>
          </cell>
          <cell r="D933" t="str">
            <v>CONCRETO USINADO, BOMBEÁVEL FCK = 20MPA COM PEDRA 1</v>
          </cell>
          <cell r="E933" t="str">
            <v>M3</v>
          </cell>
        </row>
        <row r="934">
          <cell r="A934" t="str">
            <v>2.3.4.</v>
          </cell>
          <cell r="B934" t="str">
            <v>CDHU</v>
          </cell>
          <cell r="C934" t="str">
            <v>11.16.060</v>
          </cell>
          <cell r="D934" t="str">
            <v>Lançamento e adensamento de concreto ou massa em estrutura</v>
          </cell>
          <cell r="E934" t="str">
            <v>M3</v>
          </cell>
        </row>
        <row r="935">
          <cell r="A935" t="str">
            <v>2.3.5.</v>
          </cell>
          <cell r="B935" t="str">
            <v>EDIF</v>
          </cell>
          <cell r="C935" t="str">
            <v>03-04-21</v>
          </cell>
          <cell r="D935" t="str">
            <v>LAJE MISTA TRELIÇADA H-12CM COM CAPEAMENTO 4CM (16CM)</v>
          </cell>
          <cell r="E935" t="str">
            <v>M2</v>
          </cell>
        </row>
        <row r="936">
          <cell r="A936" t="str">
            <v>2.3.6.</v>
          </cell>
          <cell r="B936" t="str">
            <v>SINAPI</v>
          </cell>
          <cell r="C936" t="str">
            <v>92778</v>
          </cell>
          <cell r="D936" t="str">
            <v>ARMAÇÃO DE PILAR OU VIGA DE UMA ESTRUTURA CONVENCIONAL DE CONCRETO ARMADO EM UMA EDIFICAÇÃO TÉRREA OU SOBRADO UTILIZANDO AÇO CA-50 DE 10,0 MM - MONTAGEM. AF_12/2015</v>
          </cell>
          <cell r="E936" t="str">
            <v>KG</v>
          </cell>
        </row>
        <row r="937">
          <cell r="A937" t="str">
            <v>2.4.</v>
          </cell>
          <cell r="B937" t="str">
            <v>SINAPI</v>
          </cell>
          <cell r="D937" t="str">
            <v>PAREDES, PISO E ACABAMENTOS</v>
          </cell>
          <cell r="E937" t="str">
            <v>-</v>
          </cell>
        </row>
        <row r="938">
          <cell r="A938" t="str">
            <v>2.4.1.</v>
          </cell>
          <cell r="B938" t="str">
            <v>CDHU</v>
          </cell>
          <cell r="C938" t="str">
            <v>14.01.050</v>
          </cell>
          <cell r="D938" t="str">
            <v>Alvenaria de embasamento em bloco de concreto de 14 x 19 x 39 cm - classe A</v>
          </cell>
          <cell r="E938" t="str">
            <v>M2</v>
          </cell>
        </row>
        <row r="939">
          <cell r="A939" t="str">
            <v>2.4.2.</v>
          </cell>
          <cell r="B939" t="str">
            <v>EDIF</v>
          </cell>
          <cell r="C939" t="str">
            <v>11-01-01</v>
          </cell>
          <cell r="D939" t="str">
            <v>CHAPISCO COMUM - ARGAMASSA DE CIMENTO E AREIA 1:3</v>
          </cell>
          <cell r="E939" t="str">
            <v>M2</v>
          </cell>
        </row>
        <row r="940">
          <cell r="A940" t="str">
            <v>2.4.3.</v>
          </cell>
          <cell r="B940" t="str">
            <v>EDIF</v>
          </cell>
          <cell r="C940" t="str">
            <v>11-01-08</v>
          </cell>
          <cell r="D940" t="str">
            <v>EMBOÇO - ARGAMASSA MISTA DE CIMENTO, CAL E AREIA 1:4/12</v>
          </cell>
          <cell r="E940" t="str">
            <v>M2</v>
          </cell>
        </row>
        <row r="941">
          <cell r="A941" t="str">
            <v>2.4.4.</v>
          </cell>
          <cell r="B941" t="str">
            <v>EDIF</v>
          </cell>
          <cell r="C941" t="str">
            <v>05-01-01</v>
          </cell>
          <cell r="D941" t="str">
            <v>ARGAMASSA IMPERMEABILIZANTE DE CIMENTO E AREIA (REBOCO IMPERMEÁVEL) - TRAÇO 1:3, ESPESSURA DE 20MM</v>
          </cell>
          <cell r="E941" t="str">
            <v>M2</v>
          </cell>
        </row>
        <row r="942">
          <cell r="A942" t="str">
            <v>2.4.5.</v>
          </cell>
          <cell r="B942" t="str">
            <v>SINAPI</v>
          </cell>
          <cell r="C942" t="str">
            <v>95626</v>
          </cell>
          <cell r="D942" t="str">
            <v>APLICAÇÃO MANUAL DE TINTA LÁTEX ACRÍLICA EM PAREDE EXTERNAS DE CASAS, DUAS DEMÃOS. AF_11/2016</v>
          </cell>
          <cell r="E942" t="str">
            <v>M2</v>
          </cell>
        </row>
        <row r="943">
          <cell r="A943" t="str">
            <v>2.4.6.</v>
          </cell>
          <cell r="B943" t="str">
            <v>EDIF</v>
          </cell>
          <cell r="C943" t="str">
            <v>15-01-24</v>
          </cell>
          <cell r="D943" t="str">
            <v>TINTA ESMALTE SINTÉTICO - CONCRETO OU REBOCO COM MASSA CORRIDA</v>
          </cell>
          <cell r="E943" t="str">
            <v>M2</v>
          </cell>
        </row>
        <row r="944">
          <cell r="A944" t="str">
            <v>2.4.7.</v>
          </cell>
          <cell r="B944" t="str">
            <v>SINAPI</v>
          </cell>
          <cell r="C944" t="str">
            <v>88489</v>
          </cell>
          <cell r="D944" t="str">
            <v>APLICAÇÃO MANUAL DE PINTURA COM TINTA LÁTEX ACRÍLICA EM PAREDES, DUAS DEMÃOS. AF_06/2014</v>
          </cell>
          <cell r="E944" t="str">
            <v>M2</v>
          </cell>
        </row>
        <row r="945">
          <cell r="A945" t="str">
            <v>2.4.8.</v>
          </cell>
          <cell r="B945" t="str">
            <v>EDIF</v>
          </cell>
          <cell r="C945" t="str">
            <v>15-80-01</v>
          </cell>
          <cell r="D945" t="str">
            <v>PVA (LÁTEX) - REPINTURA DE ALVENARIA E CONCRETO, COM RETOQUES DE MASSA</v>
          </cell>
          <cell r="E945" t="str">
            <v>M2</v>
          </cell>
        </row>
        <row r="946">
          <cell r="A946" t="str">
            <v>2.4.9.</v>
          </cell>
          <cell r="B946" t="str">
            <v>EDIF</v>
          </cell>
          <cell r="C946" t="str">
            <v>03-03-19</v>
          </cell>
          <cell r="D946" t="str">
            <v>CONCRETO USINADO, BOMBEÁVEL FCK = 20MPA COM PEDRA 1</v>
          </cell>
          <cell r="E946" t="str">
            <v>M3</v>
          </cell>
        </row>
        <row r="947">
          <cell r="A947" t="str">
            <v>2.4.10.</v>
          </cell>
          <cell r="B947" t="str">
            <v>CDHU</v>
          </cell>
          <cell r="C947" t="str">
            <v>11.16.060</v>
          </cell>
          <cell r="D947" t="str">
            <v>Lançamento e adensamento de concreto ou massa em estrutura</v>
          </cell>
          <cell r="E947" t="str">
            <v>M3</v>
          </cell>
        </row>
        <row r="948">
          <cell r="A948" t="str">
            <v>2.4.11.</v>
          </cell>
          <cell r="B948" t="str">
            <v>EDIF</v>
          </cell>
          <cell r="C948" t="str">
            <v>05-01-40</v>
          </cell>
          <cell r="D948" t="str">
            <v>REGULARIZAÇÃO COM ARGAMASSA DE CIMENTO E AREIA - TRAÇO 1:3, ESPESSURA MÉDIA 30MM</v>
          </cell>
          <cell r="E948" t="str">
            <v>M2</v>
          </cell>
        </row>
        <row r="949">
          <cell r="A949" t="str">
            <v>2.4.12.</v>
          </cell>
          <cell r="B949" t="str">
            <v>CDHU</v>
          </cell>
          <cell r="C949" t="str">
            <v>17.10.430</v>
          </cell>
          <cell r="D949" t="str">
            <v>Piso em placas de granilite, acabamento encerado</v>
          </cell>
          <cell r="E949" t="str">
            <v>M2</v>
          </cell>
        </row>
        <row r="950">
          <cell r="A950" t="str">
            <v>2.4.13.</v>
          </cell>
          <cell r="B950" t="str">
            <v>CDHU</v>
          </cell>
          <cell r="C950" t="str">
            <v>17.10.410</v>
          </cell>
          <cell r="D950" t="str">
            <v>Rodapé em placas pré-moldadas de granilite, acabamento encerado, até 10 cm</v>
          </cell>
          <cell r="E950" t="str">
            <v>M</v>
          </cell>
        </row>
        <row r="951">
          <cell r="A951" t="str">
            <v>2.4.14.</v>
          </cell>
          <cell r="B951" t="str">
            <v>EDIF</v>
          </cell>
          <cell r="C951" t="str">
            <v>13-80-70</v>
          </cell>
          <cell r="D951" t="str">
            <v>RESINA ACRÍLICA PARA PISO GRANILITE</v>
          </cell>
          <cell r="E951" t="str">
            <v>M2</v>
          </cell>
        </row>
        <row r="952">
          <cell r="A952" t="str">
            <v>2.5.</v>
          </cell>
          <cell r="B952" t="str">
            <v>SINAPI</v>
          </cell>
          <cell r="D952" t="str">
            <v>SERVIÇOS GERAIS</v>
          </cell>
          <cell r="E952" t="str">
            <v>-</v>
          </cell>
        </row>
        <row r="953">
          <cell r="A953" t="str">
            <v>2.5.1.</v>
          </cell>
          <cell r="B953" t="str">
            <v>EDIF</v>
          </cell>
          <cell r="C953" t="str">
            <v>03-03-19</v>
          </cell>
          <cell r="D953" t="str">
            <v>CONCRETO USINADO, BOMBEÁVEL FCK = 20MPA COM PEDRA 1</v>
          </cell>
          <cell r="E953" t="str">
            <v>M3</v>
          </cell>
        </row>
        <row r="954">
          <cell r="A954" t="str">
            <v>2.5.2.</v>
          </cell>
          <cell r="B954" t="str">
            <v>CDHU</v>
          </cell>
          <cell r="C954" t="str">
            <v>11.16.060</v>
          </cell>
          <cell r="D954" t="str">
            <v>Lançamento e adensamento de concreto ou massa em estrutura</v>
          </cell>
          <cell r="E954" t="str">
            <v>M3</v>
          </cell>
        </row>
        <row r="955">
          <cell r="A955" t="str">
            <v>2.5.3.</v>
          </cell>
          <cell r="B955" t="str">
            <v>CDHU</v>
          </cell>
          <cell r="C955" t="str">
            <v>16.13.060</v>
          </cell>
          <cell r="D955" t="str">
            <v>Telhamento em chapa de aço pré-pintada com epóxi e poliéster, tipo sanduíche, espessura de 0,50 mm, com lã de rocha</v>
          </cell>
          <cell r="E955" t="str">
            <v>M2</v>
          </cell>
        </row>
        <row r="956">
          <cell r="A956" t="str">
            <v>2.5.4.</v>
          </cell>
          <cell r="B956" t="str">
            <v>CDHU</v>
          </cell>
          <cell r="C956" t="str">
            <v>15.03.150</v>
          </cell>
          <cell r="D956" t="str">
            <v>Fornecimento e montagem de estrutura metálica em perfil metalon, sem pintura</v>
          </cell>
          <cell r="E956" t="str">
            <v>KG</v>
          </cell>
        </row>
        <row r="957">
          <cell r="A957" t="str">
            <v>2.5.5.</v>
          </cell>
          <cell r="B957" t="str">
            <v>SINAPI</v>
          </cell>
          <cell r="C957" t="str">
            <v>100720</v>
          </cell>
          <cell r="D957" t="str">
            <v>PINTURA COM TINTA ALQUÍDICA DE FUNDO (TIPO ZARCÃO) APLICADA A ROLO OU PINCEL SOBRE PERFIL METÁLICO EXECUTADO EM FÁBRICA (POR DEMÃO). AF_01/2020</v>
          </cell>
          <cell r="E957" t="str">
            <v>M2</v>
          </cell>
        </row>
        <row r="958">
          <cell r="A958" t="str">
            <v>2.5.6.</v>
          </cell>
          <cell r="B958" t="str">
            <v>EDIF</v>
          </cell>
          <cell r="C958" t="str">
            <v>10-11-33</v>
          </cell>
          <cell r="D958" t="str">
            <v>RUFO EM CHAPA DE AÇO GALVANIZADO N.24 - DESENVOLVIMENTO 50CM</v>
          </cell>
          <cell r="E958" t="str">
            <v>M</v>
          </cell>
        </row>
        <row r="959">
          <cell r="A959" t="str">
            <v>2.5.7.</v>
          </cell>
          <cell r="B959" t="str">
            <v>INFRA</v>
          </cell>
          <cell r="C959" t="str">
            <v>06-47-00</v>
          </cell>
          <cell r="D959" t="str">
            <v>FORNECIMENTO E ASSENTAMENTO DE CANALETA (MEIO TUBO) DE CONCRETO - DIÂMETRO 40CM</v>
          </cell>
          <cell r="E959" t="str">
            <v>M</v>
          </cell>
        </row>
        <row r="960">
          <cell r="A960" t="str">
            <v>2.5.8.</v>
          </cell>
          <cell r="B960" t="str">
            <v>CDHU</v>
          </cell>
          <cell r="C960" t="str">
            <v>11.18.040</v>
          </cell>
          <cell r="D960" t="str">
            <v>Lastro de pedra britada</v>
          </cell>
          <cell r="E960" t="str">
            <v>M3</v>
          </cell>
        </row>
        <row r="961">
          <cell r="A961" t="str">
            <v>2.5.9.</v>
          </cell>
          <cell r="B961" t="str">
            <v>EDIF</v>
          </cell>
          <cell r="C961" t="str">
            <v>10-11-99</v>
          </cell>
          <cell r="D961" t="str">
            <v>GRELHA DE CONCRETO PARA CANALETA - L=30CM - COM PASSAGEM DE VEÍCULOS</v>
          </cell>
          <cell r="E961" t="str">
            <v>M</v>
          </cell>
        </row>
        <row r="962">
          <cell r="A962" t="str">
            <v>2.5.10.</v>
          </cell>
          <cell r="B962" t="str">
            <v>EDIF</v>
          </cell>
          <cell r="C962" t="str">
            <v>10-12-16</v>
          </cell>
          <cell r="D962" t="str">
            <v>CONDUTOR EM TUBO DE PVC RÍGIDO, PONTA E BOLSA - 100MM (4")</v>
          </cell>
          <cell r="E962" t="str">
            <v>M</v>
          </cell>
        </row>
        <row r="963">
          <cell r="A963" t="str">
            <v>2.5.11.</v>
          </cell>
          <cell r="B963" t="str">
            <v>CDHU</v>
          </cell>
          <cell r="C963" t="str">
            <v>14.01.050</v>
          </cell>
          <cell r="D963" t="str">
            <v>Alvenaria de embasamento em bloco de concreto de 14 x 19 x 39 cm - classe A</v>
          </cell>
          <cell r="E963" t="str">
            <v>M2</v>
          </cell>
        </row>
        <row r="964">
          <cell r="A964" t="str">
            <v>2.5.12.</v>
          </cell>
          <cell r="B964" t="str">
            <v>EDIF</v>
          </cell>
          <cell r="C964" t="str">
            <v>11-01-01</v>
          </cell>
          <cell r="D964" t="str">
            <v>CHAPISCO COMUM - ARGAMASSA DE CIMENTO E AREIA 1:3</v>
          </cell>
          <cell r="E964" t="str">
            <v>M2</v>
          </cell>
        </row>
        <row r="965">
          <cell r="A965" t="str">
            <v>2.5.13.</v>
          </cell>
          <cell r="B965" t="str">
            <v>EDIF</v>
          </cell>
          <cell r="C965" t="str">
            <v>11-01-08</v>
          </cell>
          <cell r="D965" t="str">
            <v>EMBOÇO - ARGAMASSA MISTA DE CIMENTO, CAL E AREIA 1:4/12</v>
          </cell>
          <cell r="E965" t="str">
            <v>M2</v>
          </cell>
        </row>
        <row r="966">
          <cell r="A966" t="str">
            <v>2.5.14.</v>
          </cell>
          <cell r="B966" t="str">
            <v>EDIF</v>
          </cell>
          <cell r="C966" t="str">
            <v>05-01-01</v>
          </cell>
          <cell r="D966" t="str">
            <v>ARGAMASSA IMPERMEABILIZANTE DE CIMENTO E AREIA (REBOCO IMPERMEÁVEL) - TRAÇO 1:3, ESPESSURA DE 20MM</v>
          </cell>
          <cell r="E966" t="str">
            <v>M2</v>
          </cell>
        </row>
        <row r="967">
          <cell r="A967" t="str">
            <v>2.5.15.</v>
          </cell>
          <cell r="B967" t="str">
            <v>EDIF</v>
          </cell>
          <cell r="C967" t="str">
            <v>10-11-01</v>
          </cell>
          <cell r="D967" t="str">
            <v>CALHA EM CHAPA DE AÇO GALVANIZADO N.24 - DESENVOLVIMENTO 33CM</v>
          </cell>
          <cell r="E967" t="str">
            <v>M</v>
          </cell>
        </row>
        <row r="968">
          <cell r="A968" t="str">
            <v>2.5.16.</v>
          </cell>
          <cell r="B968" t="str">
            <v>EDIF</v>
          </cell>
          <cell r="C968" t="str">
            <v>10-12-15</v>
          </cell>
          <cell r="D968" t="str">
            <v>CONDUTOR EM TUBO DE PVC RÍGIDO, PONTA E BOLSA - 75MM (3")</v>
          </cell>
          <cell r="E968" t="str">
            <v>M</v>
          </cell>
        </row>
        <row r="969">
          <cell r="A969" t="str">
            <v>2.5.17.</v>
          </cell>
          <cell r="B969" t="str">
            <v>SINAPI</v>
          </cell>
          <cell r="C969" t="str">
            <v>102623</v>
          </cell>
          <cell r="D969" t="str">
            <v>CAIXA D´ÁGUA EM POLIETILENO, 1000 LITROS (INCLUSOS TUBOS, CONEXÕES E TORNEIRA DE BÓIA) - FORNECIMENTO E INSTALAÇÃO. AF_06/2021</v>
          </cell>
          <cell r="E969" t="str">
            <v>UN</v>
          </cell>
        </row>
        <row r="970">
          <cell r="A970" t="str">
            <v>2.5.18.</v>
          </cell>
          <cell r="B970" t="str">
            <v>EDIF</v>
          </cell>
          <cell r="C970" t="str">
            <v>12-01-45</v>
          </cell>
          <cell r="D970" t="str">
            <v>FORRO EM RÉGUA DE PVC 200MM - INCLUSIVE PERFIS DE FIXAÇÃO E ACABAMENTO</v>
          </cell>
          <cell r="E970" t="str">
            <v>M2</v>
          </cell>
        </row>
        <row r="971">
          <cell r="A971" t="str">
            <v>2.5.19.</v>
          </cell>
          <cell r="B971" t="str">
            <v>SINAPI-I</v>
          </cell>
          <cell r="C971" t="str">
            <v>39484</v>
          </cell>
          <cell r="D971" t="str">
            <v>KIT PORTA PRONTA DE MADEIRA, FOLHA LEVE (NBR 15930) DE 800 X 2100 MM, DE 35 MM A 40 MM DE ESPESSURA, COM MARCO EM ACO, NUCLEO COLMEIA, CAPA LISA EM HDF, ACABAMENTO MELAMINICO BRANCO (INCLUI MARCO, ALIZARES, DOBRADICAS E FECHADURA)</v>
          </cell>
          <cell r="E971" t="str">
            <v>UN</v>
          </cell>
        </row>
        <row r="972">
          <cell r="A972" t="str">
            <v>2.5.20.</v>
          </cell>
          <cell r="B972" t="str">
            <v>SINAPI</v>
          </cell>
          <cell r="C972" t="str">
            <v>90850</v>
          </cell>
          <cell r="D972" t="str">
            <v>KIT DE PORTA DE MADEIRA PARA PINTURA, SEMI-OCA (LEVE OU MÉDIA), PADRÃO MÉDIO, 90X210CM, ESPESSURA DE 3,5CM, ITENS INCLUSOS: DOBRADIÇAS, MONTAGEM E INSTALAÇÃO DO BATENTE, SEM FECHADURA - FORNECIMENTO E INSTALAÇÃO. AF_12/2019</v>
          </cell>
          <cell r="E972" t="str">
            <v>UN</v>
          </cell>
        </row>
        <row r="973">
          <cell r="A973" t="str">
            <v>2.5.21.</v>
          </cell>
          <cell r="B973" t="str">
            <v>SINAPI</v>
          </cell>
          <cell r="C973" t="str">
            <v>102219</v>
          </cell>
          <cell r="D973" t="str">
            <v>PINTURA TINTA DE ACABAMENTO (PIGMENTADA) ESMALTE SINTÉTICO ACETINADO EM MADEIRA, 2 DEMÃOS. AF_01/2021</v>
          </cell>
          <cell r="E973" t="str">
            <v>M2</v>
          </cell>
        </row>
        <row r="974">
          <cell r="A974" t="str">
            <v>2.5.22.</v>
          </cell>
          <cell r="B974" t="str">
            <v>EDIF</v>
          </cell>
          <cell r="C974" t="str">
            <v>08-01-01</v>
          </cell>
          <cell r="D974" t="str">
            <v>PP.01 - PORTA EM FERRO PERFILADO, DUPLA ALMOFADADA - ABRIR, 1 FOLHA</v>
          </cell>
          <cell r="E974" t="str">
            <v>M2</v>
          </cell>
        </row>
        <row r="975">
          <cell r="A975" t="str">
            <v>2.5.23.</v>
          </cell>
          <cell r="B975" t="str">
            <v>SINAPI</v>
          </cell>
          <cell r="C975" t="str">
            <v>94559</v>
          </cell>
          <cell r="D975" t="str">
            <v>JANELA DE AÇO TIPO BASCULANTE PARA VIDROS, COM BATENTE, FERRAGENS E PINTURA ANTICORROSIVA. EXCLUSIVE VIDROS, ACABAMENTO, ALIZAR E CONTRAMARCO. FORNECIMENTO E INSTALAÇÃO. AF_12/2019</v>
          </cell>
          <cell r="E975" t="str">
            <v>M2</v>
          </cell>
        </row>
        <row r="976">
          <cell r="A976" t="str">
            <v>2.5.24.</v>
          </cell>
          <cell r="B976" t="str">
            <v>EDIF</v>
          </cell>
          <cell r="C976" t="str">
            <v>14-01-11</v>
          </cell>
          <cell r="D976" t="str">
            <v>VIDRO IMPRESSO COMUM, TRANSLÚCIDO INCOLOR - TIPO CANELADO, 4MM</v>
          </cell>
          <cell r="E976" t="str">
            <v>M2</v>
          </cell>
        </row>
        <row r="977">
          <cell r="A977" t="str">
            <v>2.5.25.</v>
          </cell>
          <cell r="B977" t="str">
            <v>EDIF</v>
          </cell>
          <cell r="C977" t="str">
            <v>08-02-74</v>
          </cell>
          <cell r="D977" t="str">
            <v>EP.06 - GRADE DE PROTEÇÃO EM FERRO REDONDO</v>
          </cell>
          <cell r="E977" t="str">
            <v>M2</v>
          </cell>
        </row>
        <row r="978">
          <cell r="A978" t="str">
            <v>2.5.26.</v>
          </cell>
          <cell r="B978" t="str">
            <v>SINAPI</v>
          </cell>
          <cell r="C978" t="str">
            <v>100723</v>
          </cell>
          <cell r="D978" t="str">
            <v>PINTURA COM TINTA ALQUÍDICA DE FUNDO E ACABAMENTO (ESMALTE SINTÉTICO GRAFITE) PULVERIZADA SOBRE PERFIL METÁLICO EXECUTADO EM FÁBRICA (POR DEMÃO). AF_01/2020_P</v>
          </cell>
          <cell r="E978" t="str">
            <v>M2</v>
          </cell>
        </row>
        <row r="979">
          <cell r="A979" t="str">
            <v>2.5.27.</v>
          </cell>
          <cell r="B979" t="str">
            <v>SINAPI</v>
          </cell>
          <cell r="C979" t="str">
            <v>91785</v>
          </cell>
          <cell r="D979" t="str">
            <v>(COMPOSIÇÃO REPRESENTATIVA) DO SERVIÇO DE INSTALAÇÃO DE TUBOS DE PVC, SOLDÁVEL, ÁGUA FRIA, DN 25 MM (INSTALADO EM RAMAL, SUB-RAMAL, RAMAL DE DISTRIBUIÇÃO OU PRUMADA), INCLUSIVE CONEXÕES, CORTES E FIXAÇÕES, PARA PRÉDIOS. AF_10/2015</v>
          </cell>
          <cell r="E979" t="str">
            <v>M</v>
          </cell>
        </row>
        <row r="980">
          <cell r="A980" t="str">
            <v>2.5.28.</v>
          </cell>
          <cell r="B980" t="str">
            <v>SINAPI</v>
          </cell>
          <cell r="C980" t="str">
            <v>91790</v>
          </cell>
          <cell r="D980" t="str">
            <v>(COMPOSIÇÃO REPRESENTATIVA) DO SERVIÇO DE INSTALAÇÃO DE TUBOS DE PVC, SÉRIE R, ÁGUA PLUVIAL, DN 100 MM (INSTALADO EM RAMAL DE ENCAMINHAMENTO, OU CONDUTORES VERTICAIS), INCLUSIVE CONEXÕES, CORTES E FIXAÇÕES, PARA PRÉDIOS. AF_10/2015</v>
          </cell>
          <cell r="E980" t="str">
            <v>M</v>
          </cell>
        </row>
        <row r="981">
          <cell r="A981" t="str">
            <v>2.5.29.</v>
          </cell>
          <cell r="B981" t="str">
            <v>SINAPI</v>
          </cell>
          <cell r="C981" t="str">
            <v>91792</v>
          </cell>
          <cell r="D981" t="str">
            <v>(COMPOSIÇÃO REPRESENTATIVA) DO SERVIÇO DE INSTALAÇÃO DE TUBO DE PVC, SÉRIE NORMAL, ESGOTO PREDIAL, DN 40 MM (INSTALADO EM RAMAL DE DESCARGA OU RAMAL DE ESGOTO SANITÁRIO), INCLUSIVE CONEXÕES, CORTES E FIXAÇÕES, PARA PRÉDIOS. AF_10/2015</v>
          </cell>
          <cell r="E981" t="str">
            <v>M</v>
          </cell>
        </row>
        <row r="982">
          <cell r="A982" t="str">
            <v>2.5.30.</v>
          </cell>
          <cell r="B982" t="str">
            <v>EDIF</v>
          </cell>
          <cell r="C982" t="str">
            <v>10-05-05</v>
          </cell>
          <cell r="D982" t="str">
            <v>REGISTRO DE GAVETA, METAL AMARELO - 1 1/2"</v>
          </cell>
          <cell r="E982" t="str">
            <v>UN</v>
          </cell>
        </row>
        <row r="983">
          <cell r="A983" t="str">
            <v>2.5.31.</v>
          </cell>
          <cell r="B983" t="str">
            <v>EDIF</v>
          </cell>
          <cell r="C983" t="str">
            <v>10-05-31</v>
          </cell>
          <cell r="D983" t="str">
            <v>REGISTRO DE GAVETA, METAL CROMADO - 3/4"</v>
          </cell>
          <cell r="E983" t="str">
            <v>UN</v>
          </cell>
        </row>
        <row r="984">
          <cell r="A984" t="str">
            <v>2.5.32.</v>
          </cell>
          <cell r="B984" t="str">
            <v>EDIF</v>
          </cell>
          <cell r="C984" t="str">
            <v>10-13-05</v>
          </cell>
          <cell r="D984" t="str">
            <v>BACIA SANITÁRIA ALTEADA PARA PORTADORES DE DEFICIÊNCIA FÍSICA</v>
          </cell>
          <cell r="E984" t="str">
            <v>UN</v>
          </cell>
        </row>
        <row r="985">
          <cell r="A985" t="str">
            <v>2.5.33.</v>
          </cell>
          <cell r="B985" t="str">
            <v>SINAPI-I</v>
          </cell>
          <cell r="C985" t="str">
            <v>6142</v>
          </cell>
          <cell r="D985" t="str">
            <v>CONJUNTO DE LIGACAO PARA BACIA SANITARIA AJUSTAVEL, EM PLASTICO BRANCO, COM TUBO, CANOPLA E ESPUDE</v>
          </cell>
          <cell r="E985" t="str">
            <v>UN</v>
          </cell>
        </row>
        <row r="986">
          <cell r="A986" t="str">
            <v>2.5.34.</v>
          </cell>
          <cell r="B986" t="str">
            <v>EDIF</v>
          </cell>
          <cell r="C986" t="str">
            <v>17-05-20</v>
          </cell>
          <cell r="D986" t="str">
            <v>BARRA DE APOIO PARA DEFICIENTES L=45 CM (BARRAS COM DIÂMETRO ENTRE 3,0 E 4,5CM)</v>
          </cell>
          <cell r="E986" t="str">
            <v>UN</v>
          </cell>
        </row>
        <row r="987">
          <cell r="A987" t="str">
            <v>2.5.35.</v>
          </cell>
          <cell r="B987" t="str">
            <v>EDIF</v>
          </cell>
          <cell r="C987" t="str">
            <v>17-05-22</v>
          </cell>
          <cell r="D987" t="str">
            <v>BARRA DE APOIO PARA DEFICIENTES L=90 CM (BARRAS COM DIÂMETRO ENTRE 3,0 E 4,5CM)</v>
          </cell>
          <cell r="E987" t="str">
            <v>UN</v>
          </cell>
        </row>
        <row r="988">
          <cell r="A988" t="str">
            <v>2.5.36.</v>
          </cell>
          <cell r="B988" t="str">
            <v>CDHU</v>
          </cell>
          <cell r="C988" t="str">
            <v>44.20.280</v>
          </cell>
          <cell r="D988" t="str">
            <v>Tampa de plástico para bacia sanitária</v>
          </cell>
          <cell r="E988" t="str">
            <v>UN</v>
          </cell>
        </row>
        <row r="989">
          <cell r="A989" t="str">
            <v>2.5.37.</v>
          </cell>
          <cell r="B989" t="str">
            <v>SINAPI</v>
          </cell>
          <cell r="C989" t="str">
            <v>89709</v>
          </cell>
          <cell r="D989" t="str">
            <v>RALO SIFONADO, PVC, DN 100 X 40 MM, JUNTA SOLDÁVEL, FORNECIDO E INSTALADO EM RAMAL DE DESCARGA OU EM RAMAL DE ESGOTO SANITÁRIO. AF_12/2014</v>
          </cell>
          <cell r="E989" t="str">
            <v>UN</v>
          </cell>
        </row>
        <row r="990">
          <cell r="A990" t="str">
            <v>2.5.38.</v>
          </cell>
          <cell r="B990" t="str">
            <v>EDIF</v>
          </cell>
          <cell r="C990" t="str">
            <v>14-01-70</v>
          </cell>
          <cell r="D990" t="str">
            <v>ESPELHO COMUM - ESPESSURA 3MM</v>
          </cell>
          <cell r="E990" t="str">
            <v>M2</v>
          </cell>
        </row>
        <row r="991">
          <cell r="A991" t="str">
            <v>2.5.39.</v>
          </cell>
          <cell r="B991" t="str">
            <v>CDHU</v>
          </cell>
          <cell r="C991" t="str">
            <v>44.03.130</v>
          </cell>
          <cell r="D991" t="str">
            <v>Saboneteira tipo dispenser, para refil de 800 ml</v>
          </cell>
          <cell r="E991" t="str">
            <v>UN</v>
          </cell>
        </row>
        <row r="992">
          <cell r="A992" t="str">
            <v>2.5.40.</v>
          </cell>
          <cell r="B992" t="str">
            <v>CDHU</v>
          </cell>
          <cell r="C992" t="str">
            <v>44.03.050</v>
          </cell>
          <cell r="D992" t="str">
            <v>Dispenser papel higiênico em ABS para rolão 300 / 600 m, com visor</v>
          </cell>
          <cell r="E992" t="str">
            <v>UN</v>
          </cell>
        </row>
        <row r="993">
          <cell r="A993" t="str">
            <v>2.5.41.</v>
          </cell>
          <cell r="B993" t="str">
            <v>CDHU</v>
          </cell>
          <cell r="C993" t="str">
            <v>44.03.180</v>
          </cell>
          <cell r="D993" t="str">
            <v>Dispenser toalheiro em ABS, para folhas</v>
          </cell>
          <cell r="E993" t="str">
            <v>UN</v>
          </cell>
        </row>
        <row r="994">
          <cell r="A994" t="str">
            <v>2.5.42.</v>
          </cell>
          <cell r="B994" t="str">
            <v>CDHU</v>
          </cell>
          <cell r="C994" t="str">
            <v>23.08.040</v>
          </cell>
          <cell r="D994" t="str">
            <v>Armário/gabinete embutido em MDF sob medida, revestido em laminado melamínico, com portas e prateleiras</v>
          </cell>
          <cell r="E994" t="str">
            <v>M2</v>
          </cell>
        </row>
        <row r="995">
          <cell r="A995" t="str">
            <v>2.5.43.</v>
          </cell>
          <cell r="B995" t="str">
            <v>SINAPI</v>
          </cell>
          <cell r="C995" t="str">
            <v>86889</v>
          </cell>
          <cell r="D995" t="str">
            <v>BANCADA DE GRANITO CINZA POLIDO, DE 1,50 X 0,60 M, PARA PIA DE COZINHA - FORNECIMENTO E INSTALAÇÃO. AF_01/2020</v>
          </cell>
          <cell r="E995" t="str">
            <v>UN</v>
          </cell>
        </row>
        <row r="996">
          <cell r="A996" t="str">
            <v>2.5.44.</v>
          </cell>
          <cell r="B996" t="str">
            <v>SINAPI-I</v>
          </cell>
          <cell r="C996" t="str">
            <v>1744</v>
          </cell>
          <cell r="D996" t="str">
            <v>CUBA ACO INOX (AISI 304) DE EMBUTIR COM VALVULA 3 1/2 ", DE *40 X 34 X 12* CM</v>
          </cell>
          <cell r="E996" t="str">
            <v>UN</v>
          </cell>
        </row>
        <row r="997">
          <cell r="A997" t="str">
            <v>2.5.45.</v>
          </cell>
          <cell r="B997" t="str">
            <v>EDIF</v>
          </cell>
          <cell r="C997" t="str">
            <v>10-13-08</v>
          </cell>
          <cell r="D997" t="str">
            <v>LAVATÓRIO DE LOUÇA BRANCA, SEM COLUNA, CAPACIDADE MÍNIMA 5L, EXCLUSIVE TORNEIRA</v>
          </cell>
          <cell r="E997" t="str">
            <v>UN</v>
          </cell>
        </row>
        <row r="998">
          <cell r="A998" t="str">
            <v>2.5.46.</v>
          </cell>
          <cell r="B998" t="str">
            <v>SINAPI-I</v>
          </cell>
          <cell r="C998" t="str">
            <v>11688</v>
          </cell>
          <cell r="D998" t="str">
            <v>TANQUE ACO INOXIDAVEL (ACO 304) COM ESFREGADOR E VALVULA, DE *50 X 40 X 22* CM</v>
          </cell>
          <cell r="E998" t="str">
            <v>UN</v>
          </cell>
        </row>
        <row r="999">
          <cell r="A999" t="str">
            <v>2.5.47.</v>
          </cell>
          <cell r="B999" t="str">
            <v>CDHU</v>
          </cell>
          <cell r="C999" t="str">
            <v>44.03.300</v>
          </cell>
          <cell r="D999" t="str">
            <v>Torneira volante tipo alavanca</v>
          </cell>
          <cell r="E999" t="str">
            <v>UN</v>
          </cell>
        </row>
        <row r="1000">
          <cell r="A1000" t="str">
            <v>2.5.48.</v>
          </cell>
          <cell r="B1000" t="str">
            <v>SINAPI</v>
          </cell>
          <cell r="C1000" t="str">
            <v>86906</v>
          </cell>
          <cell r="D1000" t="str">
            <v>TORNEIRA CROMADA DE MESA, 1/2 OU 3/4, PARA LAVATÓRIO, PADRÃO POPULAR - FORNECIMENTO E INSTALAÇÃO. AF_01/2020</v>
          </cell>
          <cell r="E1000" t="str">
            <v>UN</v>
          </cell>
        </row>
        <row r="1001">
          <cell r="A1001" t="str">
            <v>2.5.49.</v>
          </cell>
          <cell r="B1001" t="str">
            <v>CDHU</v>
          </cell>
          <cell r="C1001" t="str">
            <v>44.03.590</v>
          </cell>
          <cell r="D1001" t="str">
            <v>Torneira de mesa para pia com bica móvel e arejador em latão fundido cromado</v>
          </cell>
          <cell r="E1001" t="str">
            <v>UN</v>
          </cell>
        </row>
        <row r="1002">
          <cell r="A1002" t="str">
            <v>2.5.50.</v>
          </cell>
          <cell r="B1002" t="str">
            <v>SINAPI</v>
          </cell>
          <cell r="C1002" t="str">
            <v>86914</v>
          </cell>
          <cell r="D1002" t="str">
            <v>TORNEIRA CROMADA 1/2 OU 3/4 PARA TANQUE, PADRÃO MÉDIO - FORNECIMENTO E INSTALAÇÃO. AF_01/2020</v>
          </cell>
          <cell r="E1002" t="str">
            <v>UN</v>
          </cell>
        </row>
        <row r="1003">
          <cell r="A1003" t="str">
            <v>2.5.51.</v>
          </cell>
          <cell r="B1003" t="str">
            <v>SINAPI-I</v>
          </cell>
          <cell r="C1003" t="str">
            <v>6149</v>
          </cell>
          <cell r="D1003" t="str">
            <v>SIFAO PLASTICO TIPO COPO PARA PIA OU LAVATORIO, 1 X 1.1/2 "</v>
          </cell>
          <cell r="E1003" t="str">
            <v>UN</v>
          </cell>
        </row>
        <row r="1004">
          <cell r="A1004" t="str">
            <v>2.5.52.</v>
          </cell>
          <cell r="B1004" t="str">
            <v>EDIF</v>
          </cell>
          <cell r="C1004" t="str">
            <v>11-02-29</v>
          </cell>
          <cell r="D1004" t="str">
            <v>AZULEJOS, JUNTA AMARRAÇÃO OU A PRUMO - ASSENTES COM ARGAMASSA COLANTE</v>
          </cell>
          <cell r="E1004" t="str">
            <v>M2</v>
          </cell>
        </row>
        <row r="1005">
          <cell r="A1005" t="str">
            <v>2.5.53.</v>
          </cell>
          <cell r="B1005" t="str">
            <v>EDIF</v>
          </cell>
          <cell r="C1005" t="str">
            <v>09-03-08</v>
          </cell>
          <cell r="D1005" t="str">
            <v>CABO 10,00MM2 - ISOLAMENTO PARA 0,7KV - CLASSE 4 - FLEXÍVEL</v>
          </cell>
          <cell r="E1005" t="str">
            <v>M</v>
          </cell>
        </row>
        <row r="1006">
          <cell r="A1006" t="str">
            <v>2.5.54.</v>
          </cell>
          <cell r="B1006" t="str">
            <v>EDIF</v>
          </cell>
          <cell r="C1006" t="str">
            <v>09-08-29</v>
          </cell>
          <cell r="D1006" t="str">
            <v>MINI DISJUNTOR - TIPO EUROPEU (IEC) - BIPOLAR 125A</v>
          </cell>
          <cell r="E1006" t="str">
            <v>UN</v>
          </cell>
        </row>
        <row r="1007">
          <cell r="A1007" t="str">
            <v>2.5.55.</v>
          </cell>
          <cell r="B1007" t="str">
            <v>EDIF</v>
          </cell>
          <cell r="C1007" t="str">
            <v>09-05-06</v>
          </cell>
          <cell r="D1007" t="str">
            <v>QUADRO DE DISTRIBUIÇÃO EM CHAPA METÁLICA - PARA ATÉ 16 DISJUNTORES</v>
          </cell>
          <cell r="E1007" t="str">
            <v>UN</v>
          </cell>
        </row>
        <row r="1008">
          <cell r="A1008" t="str">
            <v>2.5.56.</v>
          </cell>
          <cell r="B1008" t="str">
            <v>EDIF</v>
          </cell>
          <cell r="C1008" t="str">
            <v>09-03-05</v>
          </cell>
          <cell r="D1008" t="str">
            <v>CABO 2,50MM2 - ISOLAMENTO PARA 0,7KV - CLASSE 4 - FLEXÍVEL</v>
          </cell>
          <cell r="E1008" t="str">
            <v>M</v>
          </cell>
        </row>
        <row r="1009">
          <cell r="A1009" t="str">
            <v>2.5.57.</v>
          </cell>
          <cell r="B1009" t="str">
            <v>SINAPI-I</v>
          </cell>
          <cell r="C1009" t="str">
            <v>38110</v>
          </cell>
          <cell r="D1009" t="str">
            <v>VARIADOR DE VELOCIDADE PARA VENTILADOR 127 V, 150 W (APENAS MODULO)</v>
          </cell>
          <cell r="E1009" t="str">
            <v>UN</v>
          </cell>
        </row>
        <row r="1010">
          <cell r="A1010" t="str">
            <v>2.5.58.</v>
          </cell>
          <cell r="B1010" t="str">
            <v>SINAPI</v>
          </cell>
          <cell r="C1010" t="str">
            <v>88264</v>
          </cell>
          <cell r="D1010" t="str">
            <v>ELETRICISTA COM ENCARGOS COMPLEMENTARES</v>
          </cell>
          <cell r="E1010" t="str">
            <v>H</v>
          </cell>
        </row>
        <row r="1011">
          <cell r="A1011" t="str">
            <v>2.5.59.</v>
          </cell>
          <cell r="B1011" t="str">
            <v>SINAPI</v>
          </cell>
          <cell r="C1011" t="str">
            <v>97584</v>
          </cell>
          <cell r="D1011" t="str">
            <v>LUMINÁRIA TIPO CALHA, DE SOBREPOR, COM 1 LÂMPADA TUBULAR FLUORESCENTE DE 36 W, COM REATOR DE PARTIDA RÁPIDA - FORNECIMENTO E INSTALAÇÃO. AF_02/2020</v>
          </cell>
          <cell r="E1011" t="str">
            <v>UN</v>
          </cell>
        </row>
        <row r="1012">
          <cell r="A1012" t="str">
            <v>2.5.60.</v>
          </cell>
          <cell r="B1012" t="str">
            <v>EDIF</v>
          </cell>
          <cell r="C1012" t="str">
            <v>09-09-53</v>
          </cell>
          <cell r="D1012" t="str">
            <v>LUMINÁRIA COMERCIAL DE EMBUTIR COM DIFUSOR TRANSPARENTE OU FOSCO PARA 2 LÂMPADAS TUBULARES DE LED 18/20W - COMPLETA</v>
          </cell>
          <cell r="E1012" t="str">
            <v>UN</v>
          </cell>
        </row>
        <row r="1013">
          <cell r="A1013" t="str">
            <v>2.5.61.</v>
          </cell>
          <cell r="B1013" t="str">
            <v>EDIF</v>
          </cell>
          <cell r="C1013" t="str">
            <v>09-07-01</v>
          </cell>
          <cell r="D1013" t="str">
            <v>PONTO COM INTERRUPTOR SIMPLES - 1 TECLA, EM CAIXA 4"X2"</v>
          </cell>
          <cell r="E1013" t="str">
            <v>UN</v>
          </cell>
        </row>
        <row r="1014">
          <cell r="A1014" t="str">
            <v>2.5.62.</v>
          </cell>
          <cell r="B1014" t="str">
            <v>CDHU</v>
          </cell>
          <cell r="C1014" t="str">
            <v>40.05.080</v>
          </cell>
          <cell r="D1014" t="str">
            <v>Interruptor com 1 tecla paralelo e placa</v>
          </cell>
          <cell r="E1014" t="str">
            <v>CJ</v>
          </cell>
        </row>
        <row r="1015">
          <cell r="A1015" t="str">
            <v>2.5.63.</v>
          </cell>
          <cell r="B1015" t="str">
            <v>EDIF</v>
          </cell>
          <cell r="C1015" t="str">
            <v>09-07-61</v>
          </cell>
          <cell r="D1015" t="str">
            <v>PONTO COM TOMADA SIMPLES 110/220V - EM CONDULETE 3/4"</v>
          </cell>
          <cell r="E1015" t="str">
            <v>UN</v>
          </cell>
        </row>
        <row r="1016">
          <cell r="A1016" t="str">
            <v>2.5.64.</v>
          </cell>
          <cell r="B1016" t="str">
            <v>SINAPI</v>
          </cell>
          <cell r="C1016" t="str">
            <v>98307</v>
          </cell>
          <cell r="D1016" t="str">
            <v>TOMADA DE REDE RJ45 - FORNECIMENTO E INSTALAÇÃO. AF_11/2019</v>
          </cell>
          <cell r="E1016" t="str">
            <v>UN</v>
          </cell>
        </row>
        <row r="1017">
          <cell r="A1017" t="str">
            <v>2.5.65.</v>
          </cell>
          <cell r="B1017" t="str">
            <v>SINAPI</v>
          </cell>
          <cell r="C1017" t="str">
            <v>98308</v>
          </cell>
          <cell r="D1017" t="str">
            <v>TOMADA PARA TELEFONE RJ11 - FORNECIMENTO E INSTALAÇÃO. AF_11/2019</v>
          </cell>
          <cell r="E1017" t="str">
            <v>UN</v>
          </cell>
        </row>
        <row r="1018">
          <cell r="A1018" t="str">
            <v>2.5.66.</v>
          </cell>
          <cell r="B1018" t="str">
            <v>CDHU</v>
          </cell>
          <cell r="C1018" t="str">
            <v>38.01.040</v>
          </cell>
          <cell r="D1018" t="str">
            <v>Eletroduto de PVC rígido roscável de 3/4´ - com acessórios</v>
          </cell>
          <cell r="E1018" t="str">
            <v>M</v>
          </cell>
        </row>
        <row r="1019">
          <cell r="A1019" t="str">
            <v>2.5.67.</v>
          </cell>
          <cell r="B1019" t="str">
            <v>EDIF</v>
          </cell>
          <cell r="C1019" t="str">
            <v>08-03-20</v>
          </cell>
          <cell r="D1019" t="str">
            <v>PP.50 - ALÇAPÃO EM FERRO PERFILADO COM CHAPA</v>
          </cell>
          <cell r="E1019" t="str">
            <v>M2</v>
          </cell>
        </row>
        <row r="1020">
          <cell r="A1020" t="str">
            <v>2.5.68.</v>
          </cell>
          <cell r="B1020" t="str">
            <v>CDHU</v>
          </cell>
          <cell r="C1020" t="str">
            <v>97.02.036</v>
          </cell>
          <cell r="D1020" t="str">
            <v>Placa de identificação em PVC com texto em vinil</v>
          </cell>
          <cell r="E1020" t="str">
            <v>M2</v>
          </cell>
        </row>
        <row r="1021">
          <cell r="A1021" t="str">
            <v>2.6.</v>
          </cell>
          <cell r="B1021" t="str">
            <v>SINAPI</v>
          </cell>
          <cell r="D1021" t="str">
            <v>SPDA - SISTEMA DE PROTEÇÃO CONTRA DESCARGAS ATMOSFÉRICAS</v>
          </cell>
          <cell r="E1021" t="str">
            <v>-</v>
          </cell>
        </row>
        <row r="1022">
          <cell r="A1022" t="str">
            <v>2.6.1.</v>
          </cell>
          <cell r="B1022" t="str">
            <v>SINAPI</v>
          </cell>
          <cell r="C1022" t="str">
            <v>96985</v>
          </cell>
          <cell r="D1022" t="str">
            <v>HASTE DE ATERRAMENTO 5/8  PARA SPDA - FORNECIMENTO E INSTALAÇÃO. AF_12/2017</v>
          </cell>
          <cell r="E1022" t="str">
            <v>UN</v>
          </cell>
        </row>
        <row r="1023">
          <cell r="A1023" t="str">
            <v>2.6.2.</v>
          </cell>
          <cell r="B1023" t="str">
            <v>SINAPI</v>
          </cell>
          <cell r="C1023" t="str">
            <v>96989</v>
          </cell>
          <cell r="D1023" t="str">
            <v>CAPTOR TIPO FRANKLIN PARA SPDA - FORNECIMENTO E INSTALAÇÃO. AF_12/2017</v>
          </cell>
          <cell r="E1023" t="str">
            <v>UN</v>
          </cell>
        </row>
        <row r="1024">
          <cell r="A1024" t="str">
            <v>2.6.3.</v>
          </cell>
          <cell r="B1024" t="str">
            <v>SINAPI</v>
          </cell>
          <cell r="C1024" t="str">
            <v>96973</v>
          </cell>
          <cell r="D1024" t="str">
            <v>CORDOALHA DE COBRE NU 35 MM², NÃO ENTERRADA, COM ISOLADOR - FORNECIMENTO E INSTALAÇÃO. AF_12/2017</v>
          </cell>
          <cell r="E1024" t="str">
            <v>M</v>
          </cell>
        </row>
        <row r="1025">
          <cell r="A1025" t="str">
            <v>2.6.4.</v>
          </cell>
          <cell r="B1025" t="str">
            <v>SINAPI</v>
          </cell>
          <cell r="C1025" t="str">
            <v>96988</v>
          </cell>
          <cell r="D1025" t="str">
            <v>MASTRO 1 ½  PARA SPDA - FORNECIMENTO E INSTALAÇÃO. AF_12/2017</v>
          </cell>
          <cell r="E1025" t="str">
            <v>UN</v>
          </cell>
        </row>
        <row r="1026">
          <cell r="A1026" t="str">
            <v>2.6.5.</v>
          </cell>
          <cell r="B1026" t="str">
            <v>EDIF</v>
          </cell>
          <cell r="C1026" t="str">
            <v>09-11-94</v>
          </cell>
          <cell r="D1026" t="str">
            <v>BARRA CHATA DE ALUMÍNIO TIPO FITA 1/4" X 3/4"</v>
          </cell>
          <cell r="E1026" t="str">
            <v>M</v>
          </cell>
        </row>
        <row r="1027">
          <cell r="A1027" t="str">
            <v>2.6.6.</v>
          </cell>
          <cell r="B1027" t="str">
            <v>SINAPI</v>
          </cell>
          <cell r="C1027" t="str">
            <v>98463</v>
          </cell>
          <cell r="D1027" t="str">
            <v>SUPORTE ISOLADOR PARA CORDOALHA DE COBRE - FORNECIMENTO E INSTALAÇÃO. AF_12/2017</v>
          </cell>
          <cell r="E1027" t="str">
            <v>UN</v>
          </cell>
        </row>
        <row r="1028">
          <cell r="A1028" t="str">
            <v>2.6.7.</v>
          </cell>
          <cell r="B1028" t="str">
            <v>SINAPI</v>
          </cell>
          <cell r="C1028" t="str">
            <v>92909</v>
          </cell>
          <cell r="D1028" t="str">
            <v>LUVA DE REDUÇÃO, EM FERRO GALVANIZADO, 2" X 1", CONEXÃO ROSQUEADA, INSTALADO EM PRUMADAS - FORNECIMENTO E INSTALAÇÃO. AF_10/2020</v>
          </cell>
          <cell r="E1028" t="str">
            <v>UN</v>
          </cell>
        </row>
        <row r="1029">
          <cell r="A1029" t="str">
            <v>2.6.8.</v>
          </cell>
          <cell r="B1029" t="str">
            <v>SINAPI</v>
          </cell>
          <cell r="C1029" t="str">
            <v>98111</v>
          </cell>
          <cell r="D1029" t="str">
            <v>CAIXA DE INSPEÇÃO PARA ATERRAMENTO, CIRCULAR, EM POLIETILENO, DIÂMETRO INTERNO = 0,3 M. AF_12/2020</v>
          </cell>
          <cell r="E1029" t="str">
            <v>UN</v>
          </cell>
        </row>
        <row r="1030">
          <cell r="A1030" t="str">
            <v>2.6.9.</v>
          </cell>
          <cell r="B1030" t="str">
            <v>SINAPI</v>
          </cell>
          <cell r="C1030" t="str">
            <v>91871</v>
          </cell>
          <cell r="D1030" t="str">
            <v>ELETRODUTO RÍGIDO ROSCÁVEL, PVC, DN 25 MM (3/4"), PARA CIRCUITOS TERMINAIS, INSTALADO EM PAREDE - FORNECIMENTO E INSTALAÇÃO. AF_12/2015</v>
          </cell>
          <cell r="E1030" t="str">
            <v>M</v>
          </cell>
        </row>
        <row r="1031">
          <cell r="A1031" t="str">
            <v>2.7.</v>
          </cell>
          <cell r="B1031" t="str">
            <v>SINAPI</v>
          </cell>
          <cell r="D1031" t="str">
            <v>SISTEMA DE PROTEÇÃO CONTRA INCÊNDIO</v>
          </cell>
          <cell r="E1031" t="str">
            <v>-</v>
          </cell>
        </row>
        <row r="1032">
          <cell r="A1032" t="str">
            <v>2.7.1.</v>
          </cell>
          <cell r="B1032" t="str">
            <v>EDIF</v>
          </cell>
          <cell r="C1032" t="str">
            <v>10-08-90</v>
          </cell>
          <cell r="D1032" t="str">
            <v>EXTINTOR DE INCÊNDIO COM CARGA DE PÓ QUÍMICO SECO - 4KG</v>
          </cell>
          <cell r="E1032" t="str">
            <v>UN</v>
          </cell>
        </row>
        <row r="1033">
          <cell r="A1033" t="str">
            <v>2.7.2.</v>
          </cell>
          <cell r="B1033" t="str">
            <v>EDIF</v>
          </cell>
          <cell r="C1033" t="str">
            <v>10-08-85</v>
          </cell>
          <cell r="D1033" t="str">
            <v>EXTINTOR DE INCÊNDIO COM CARGA DE ÁGUA PRESSURIZADA - 10L</v>
          </cell>
          <cell r="E1033" t="str">
            <v>UN</v>
          </cell>
        </row>
        <row r="1034">
          <cell r="A1034" t="str">
            <v>2.7.3.</v>
          </cell>
          <cell r="B1034" t="str">
            <v>SINAPI-I</v>
          </cell>
          <cell r="C1034" t="str">
            <v>38774</v>
          </cell>
          <cell r="D1034" t="str">
            <v>LUMINARIA DE EMERGENCIA 30 LEDS, POTENCIA 2 W, BATERIA DE LITIO, AUTONOMIA DE 6 HORAS</v>
          </cell>
          <cell r="E1034" t="str">
            <v>UN</v>
          </cell>
        </row>
        <row r="1035">
          <cell r="A1035" t="str">
            <v>2.7.4.</v>
          </cell>
          <cell r="B1035" t="str">
            <v>SINAPI-I</v>
          </cell>
          <cell r="C1035" t="str">
            <v>37556</v>
          </cell>
          <cell r="D1035" t="str">
            <v>PLACA DE SINALIZACAO DE SEGURANCA CONTRA INCENDIO, FOTOLUMINESCENTE, QUADRADA, *20 X 20* CM, EM PVC *2* MM ANTI-CHAMAS (SIMBOLOS, CORES E PICTOGRAMAS CONFORME NBR 16820)</v>
          </cell>
          <cell r="E1035" t="str">
            <v>UN</v>
          </cell>
        </row>
      </sheetData>
      <sheetData sheetId="2">
        <row r="25">
          <cell r="B25" t="str">
            <v>E016</v>
          </cell>
        </row>
        <row r="30">
          <cell r="B30" t="str">
            <v>E021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UL03"/>
      <sheetName val="Equipamentos"/>
      <sheetName val="MaoDeObra"/>
      <sheetName val="Materiais"/>
      <sheetName val="PMSP"/>
      <sheetName val="CPU's"/>
      <sheetName val="insumosjaneiro03"/>
      <sheetName val="Codigos das CPU'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="90" zoomScaleNormal="90" zoomScalePageLayoutView="0" workbookViewId="0" topLeftCell="A1">
      <selection activeCell="G77" sqref="G77"/>
    </sheetView>
  </sheetViews>
  <sheetFormatPr defaultColWidth="9.140625" defaultRowHeight="15"/>
  <cols>
    <col min="1" max="1" width="8.8515625" style="0" bestFit="1" customWidth="1"/>
    <col min="2" max="2" width="11.421875" style="0" bestFit="1" customWidth="1"/>
    <col min="3" max="3" width="15.7109375" style="0" customWidth="1"/>
    <col min="4" max="4" width="65.7109375" style="0" customWidth="1"/>
    <col min="5" max="5" width="10.7109375" style="0" customWidth="1"/>
    <col min="6" max="7" width="14.7109375" style="0" customWidth="1"/>
    <col min="8" max="8" width="10.7109375" style="0" customWidth="1"/>
    <col min="9" max="9" width="14.7109375" style="0" customWidth="1"/>
    <col min="10" max="10" width="15.7109375" style="0" customWidth="1"/>
  </cols>
  <sheetData>
    <row r="1" spans="1:10" ht="16.5" thickBot="1">
      <c r="A1" s="45"/>
      <c r="B1" s="46"/>
      <c r="C1" s="47" t="s">
        <v>0</v>
      </c>
      <c r="D1" s="46"/>
      <c r="E1" s="46"/>
      <c r="F1" s="46"/>
      <c r="G1" s="46"/>
      <c r="H1" s="46"/>
      <c r="I1" s="46"/>
      <c r="J1" s="48"/>
    </row>
    <row r="2" spans="1:10" ht="24" customHeight="1" thickBot="1">
      <c r="A2" s="79" t="s">
        <v>194</v>
      </c>
      <c r="B2" s="80"/>
      <c r="C2" s="81"/>
      <c r="D2" s="1" t="s">
        <v>187</v>
      </c>
      <c r="E2" s="50"/>
      <c r="F2" s="50"/>
      <c r="G2" s="50"/>
      <c r="H2" s="50"/>
      <c r="I2" s="50"/>
      <c r="J2" s="52"/>
    </row>
    <row r="3" spans="2:10" ht="15.75">
      <c r="B3" s="50"/>
      <c r="C3" s="50"/>
      <c r="D3" s="51"/>
      <c r="E3" s="50"/>
      <c r="F3" s="50"/>
      <c r="G3" s="53"/>
      <c r="H3" s="54"/>
      <c r="I3" s="54"/>
      <c r="J3" s="55"/>
    </row>
    <row r="4" spans="1:10" ht="20.25" customHeight="1">
      <c r="A4" s="87" t="s">
        <v>183</v>
      </c>
      <c r="B4" s="88"/>
      <c r="C4" s="89"/>
      <c r="D4" s="89"/>
      <c r="E4" s="89"/>
      <c r="F4" s="89"/>
      <c r="G4" s="89"/>
      <c r="H4" s="89"/>
      <c r="I4" s="89"/>
      <c r="J4" s="90"/>
    </row>
    <row r="5" spans="1:10" ht="17.25" customHeight="1">
      <c r="A5" s="87" t="s">
        <v>184</v>
      </c>
      <c r="B5" s="88"/>
      <c r="C5" s="91"/>
      <c r="D5" s="91"/>
      <c r="E5" s="91"/>
      <c r="F5" s="91"/>
      <c r="G5" s="91"/>
      <c r="H5" s="91"/>
      <c r="I5" s="91"/>
      <c r="J5" s="92"/>
    </row>
    <row r="6" spans="1:10" ht="18.75">
      <c r="A6" s="49"/>
      <c r="B6" s="50"/>
      <c r="C6" s="56" t="s">
        <v>74</v>
      </c>
      <c r="D6" s="78" t="s">
        <v>186</v>
      </c>
      <c r="E6" s="50"/>
      <c r="F6" s="50"/>
      <c r="G6" s="50"/>
      <c r="H6" s="54"/>
      <c r="I6" s="53"/>
      <c r="J6" s="57"/>
    </row>
    <row r="7" spans="1:10" ht="15.75" thickBot="1">
      <c r="A7" s="49"/>
      <c r="B7" s="50"/>
      <c r="C7" s="50"/>
      <c r="D7" s="56" t="s">
        <v>185</v>
      </c>
      <c r="E7" s="50"/>
      <c r="F7" s="58"/>
      <c r="G7" s="59"/>
      <c r="H7" s="54"/>
      <c r="I7" s="53"/>
      <c r="J7" s="57"/>
    </row>
    <row r="8" spans="1:10" ht="15" customHeight="1" thickBot="1">
      <c r="A8" s="83"/>
      <c r="B8" s="83"/>
      <c r="C8" s="86"/>
      <c r="D8" s="86"/>
      <c r="E8" s="86"/>
      <c r="F8" s="86"/>
      <c r="G8" s="86"/>
      <c r="H8" s="62" t="s">
        <v>93</v>
      </c>
      <c r="I8" s="63">
        <v>0</v>
      </c>
      <c r="J8" s="24"/>
    </row>
    <row r="9" spans="1:10" ht="25.5">
      <c r="A9" s="34" t="s">
        <v>75</v>
      </c>
      <c r="B9" s="35" t="s">
        <v>76</v>
      </c>
      <c r="C9" s="35" t="s">
        <v>77</v>
      </c>
      <c r="D9" s="35" t="s">
        <v>78</v>
      </c>
      <c r="E9" s="36" t="s">
        <v>79</v>
      </c>
      <c r="F9" s="37" t="s">
        <v>61</v>
      </c>
      <c r="G9" s="37" t="s">
        <v>80</v>
      </c>
      <c r="H9" s="60" t="s">
        <v>81</v>
      </c>
      <c r="I9" s="61" t="s">
        <v>82</v>
      </c>
      <c r="J9" s="38" t="s">
        <v>83</v>
      </c>
    </row>
    <row r="10" spans="1:10" ht="15">
      <c r="A10" s="84" t="s">
        <v>181</v>
      </c>
      <c r="B10" s="85"/>
      <c r="C10" s="85"/>
      <c r="D10" s="85"/>
      <c r="E10" s="10"/>
      <c r="F10" s="11"/>
      <c r="G10" s="11"/>
      <c r="H10" s="12"/>
      <c r="I10" s="11"/>
      <c r="J10" s="13"/>
    </row>
    <row r="11" spans="1:10" ht="15">
      <c r="A11" s="39" t="s">
        <v>1</v>
      </c>
      <c r="B11" s="2"/>
      <c r="C11" s="3"/>
      <c r="D11" s="4" t="s">
        <v>182</v>
      </c>
      <c r="E11" s="14"/>
      <c r="F11" s="16"/>
      <c r="G11" s="9"/>
      <c r="H11" s="15"/>
      <c r="I11" s="16"/>
      <c r="J11" s="17">
        <f>J12+J14+J17+J22+J39+J46+J48+J52+J55+J59+J66+J70</f>
        <v>0</v>
      </c>
    </row>
    <row r="12" spans="1:10" ht="15">
      <c r="A12" s="40" t="s">
        <v>2</v>
      </c>
      <c r="B12" s="5"/>
      <c r="C12" s="6"/>
      <c r="D12" s="7" t="s">
        <v>94</v>
      </c>
      <c r="E12" s="18"/>
      <c r="F12" s="20"/>
      <c r="G12" s="8"/>
      <c r="H12" s="19"/>
      <c r="I12" s="20"/>
      <c r="J12" s="21">
        <f>SUM(J13)</f>
        <v>0</v>
      </c>
    </row>
    <row r="13" spans="1:10" ht="15">
      <c r="A13" s="41" t="s">
        <v>3</v>
      </c>
      <c r="B13" s="25" t="s">
        <v>6</v>
      </c>
      <c r="C13" s="25" t="s">
        <v>4</v>
      </c>
      <c r="D13" s="27" t="s">
        <v>5</v>
      </c>
      <c r="E13" s="28" t="s">
        <v>70</v>
      </c>
      <c r="F13" s="29">
        <v>9.9</v>
      </c>
      <c r="G13" s="22"/>
      <c r="H13" s="31">
        <f>$I$8</f>
        <v>0</v>
      </c>
      <c r="I13" s="30">
        <f>ROUND(((1+H13)*G13),2)</f>
        <v>0</v>
      </c>
      <c r="J13" s="23">
        <f>ROUND(I13*F13,2)</f>
        <v>0</v>
      </c>
    </row>
    <row r="14" spans="1:10" ht="15">
      <c r="A14" s="40" t="s">
        <v>8</v>
      </c>
      <c r="B14" s="5"/>
      <c r="C14" s="6"/>
      <c r="D14" s="7" t="s">
        <v>95</v>
      </c>
      <c r="E14" s="18"/>
      <c r="F14" s="20"/>
      <c r="G14" s="8"/>
      <c r="H14" s="19"/>
      <c r="I14" s="20"/>
      <c r="J14" s="21">
        <f>SUM(J15:J16)</f>
        <v>0</v>
      </c>
    </row>
    <row r="15" spans="1:10" ht="45">
      <c r="A15" s="41" t="s">
        <v>9</v>
      </c>
      <c r="B15" s="25" t="s">
        <v>12</v>
      </c>
      <c r="C15" s="25" t="s">
        <v>96</v>
      </c>
      <c r="D15" s="27" t="s">
        <v>97</v>
      </c>
      <c r="E15" s="28" t="s">
        <v>70</v>
      </c>
      <c r="F15" s="29">
        <v>9000</v>
      </c>
      <c r="G15" s="22"/>
      <c r="H15" s="31">
        <f>$I$8</f>
        <v>0</v>
      </c>
      <c r="I15" s="30">
        <f>ROUND(((1+H15)*G15),2)</f>
        <v>0</v>
      </c>
      <c r="J15" s="23">
        <f>ROUND(I15*F15,2)</f>
        <v>0</v>
      </c>
    </row>
    <row r="16" spans="1:10" ht="30">
      <c r="A16" s="41" t="s">
        <v>10</v>
      </c>
      <c r="B16" s="25" t="s">
        <v>6</v>
      </c>
      <c r="C16" s="25" t="s">
        <v>98</v>
      </c>
      <c r="D16" s="27" t="s">
        <v>99</v>
      </c>
      <c r="E16" s="28" t="s">
        <v>84</v>
      </c>
      <c r="F16" s="29">
        <v>8.61</v>
      </c>
      <c r="G16" s="22"/>
      <c r="H16" s="31">
        <f>$I$8</f>
        <v>0</v>
      </c>
      <c r="I16" s="30">
        <f>ROUND(((1+H16)*G16),2)</f>
        <v>0</v>
      </c>
      <c r="J16" s="23">
        <f>ROUND(I16*F16,2)</f>
        <v>0</v>
      </c>
    </row>
    <row r="17" spans="1:10" ht="15">
      <c r="A17" s="40" t="s">
        <v>13</v>
      </c>
      <c r="B17" s="5"/>
      <c r="C17" s="6"/>
      <c r="D17" s="7" t="s">
        <v>100</v>
      </c>
      <c r="E17" s="18"/>
      <c r="F17" s="20"/>
      <c r="G17" s="8"/>
      <c r="H17" s="19"/>
      <c r="I17" s="20"/>
      <c r="J17" s="21">
        <f>SUM(J18:J21)</f>
        <v>0</v>
      </c>
    </row>
    <row r="18" spans="1:10" ht="15">
      <c r="A18" s="41" t="s">
        <v>46</v>
      </c>
      <c r="B18" s="25" t="s">
        <v>11</v>
      </c>
      <c r="C18" s="25" t="s">
        <v>101</v>
      </c>
      <c r="D18" s="27" t="s">
        <v>17</v>
      </c>
      <c r="E18" s="28" t="s">
        <v>84</v>
      </c>
      <c r="F18" s="29">
        <v>36.75</v>
      </c>
      <c r="G18" s="22"/>
      <c r="H18" s="31">
        <f>$I$8</f>
        <v>0</v>
      </c>
      <c r="I18" s="30">
        <f>ROUND(((1+H18)*G18),2)</f>
        <v>0</v>
      </c>
      <c r="J18" s="23">
        <f>ROUND(I18*F18,2)</f>
        <v>0</v>
      </c>
    </row>
    <row r="19" spans="1:10" ht="45">
      <c r="A19" s="41" t="s">
        <v>14</v>
      </c>
      <c r="B19" s="26" t="s">
        <v>12</v>
      </c>
      <c r="C19" s="26" t="s">
        <v>102</v>
      </c>
      <c r="D19" s="27" t="s">
        <v>103</v>
      </c>
      <c r="E19" s="28" t="s">
        <v>84</v>
      </c>
      <c r="F19" s="29">
        <v>52.5</v>
      </c>
      <c r="G19" s="22"/>
      <c r="H19" s="31">
        <f>$I$8</f>
        <v>0</v>
      </c>
      <c r="I19" s="30">
        <f>ROUND(((1+H19)*G19),2)</f>
        <v>0</v>
      </c>
      <c r="J19" s="23">
        <f>ROUND(I19*F19,2)</f>
        <v>0</v>
      </c>
    </row>
    <row r="20" spans="1:10" ht="30">
      <c r="A20" s="41" t="s">
        <v>50</v>
      </c>
      <c r="B20" s="25" t="s">
        <v>12</v>
      </c>
      <c r="C20" s="25" t="s">
        <v>104</v>
      </c>
      <c r="D20" s="27" t="s">
        <v>105</v>
      </c>
      <c r="E20" s="28" t="s">
        <v>70</v>
      </c>
      <c r="F20" s="29">
        <v>1374</v>
      </c>
      <c r="G20" s="22"/>
      <c r="H20" s="31">
        <f>$I$8</f>
        <v>0</v>
      </c>
      <c r="I20" s="30">
        <f>ROUND(((1+H20)*G20),2)</f>
        <v>0</v>
      </c>
      <c r="J20" s="23">
        <f>ROUND(I20*F20,2)</f>
        <v>0</v>
      </c>
    </row>
    <row r="21" spans="1:10" s="33" customFormat="1" ht="45">
      <c r="A21" s="41" t="s">
        <v>56</v>
      </c>
      <c r="B21" s="25" t="s">
        <v>12</v>
      </c>
      <c r="C21" s="25" t="s">
        <v>106</v>
      </c>
      <c r="D21" s="27" t="s">
        <v>107</v>
      </c>
      <c r="E21" s="28" t="s">
        <v>70</v>
      </c>
      <c r="F21" s="29">
        <v>57</v>
      </c>
      <c r="G21" s="22"/>
      <c r="H21" s="31">
        <f>$I$8</f>
        <v>0</v>
      </c>
      <c r="I21" s="30">
        <f>ROUND(((1+H21)*G21),2)</f>
        <v>0</v>
      </c>
      <c r="J21" s="23">
        <f>ROUND(I21*F21,2)</f>
        <v>0</v>
      </c>
    </row>
    <row r="22" spans="1:10" ht="15">
      <c r="A22" s="40" t="s">
        <v>15</v>
      </c>
      <c r="B22" s="5"/>
      <c r="C22" s="6"/>
      <c r="D22" s="7" t="s">
        <v>108</v>
      </c>
      <c r="E22" s="18"/>
      <c r="F22" s="20"/>
      <c r="G22" s="8"/>
      <c r="H22" s="19"/>
      <c r="I22" s="20"/>
      <c r="J22" s="21">
        <f>SUM(J23:J45)</f>
        <v>0</v>
      </c>
    </row>
    <row r="23" spans="1:10" s="33" customFormat="1" ht="45">
      <c r="A23" s="41" t="s">
        <v>16</v>
      </c>
      <c r="B23" s="25" t="s">
        <v>12</v>
      </c>
      <c r="C23" s="25" t="s">
        <v>109</v>
      </c>
      <c r="D23" s="27" t="s">
        <v>110</v>
      </c>
      <c r="E23" s="28" t="s">
        <v>70</v>
      </c>
      <c r="F23" s="29">
        <v>72</v>
      </c>
      <c r="G23" s="22"/>
      <c r="H23" s="31">
        <f aca="true" t="shared" si="0" ref="H23:H73">$I$8</f>
        <v>0</v>
      </c>
      <c r="I23" s="30">
        <f>ROUND(((1+H23)*G23),2)</f>
        <v>0</v>
      </c>
      <c r="J23" s="32">
        <f>ROUND(I23*F23,2)</f>
        <v>0</v>
      </c>
    </row>
    <row r="24" spans="1:10" s="33" customFormat="1" ht="45">
      <c r="A24" s="41" t="s">
        <v>18</v>
      </c>
      <c r="B24" s="25" t="s">
        <v>12</v>
      </c>
      <c r="C24" s="25" t="s">
        <v>111</v>
      </c>
      <c r="D24" s="27" t="s">
        <v>112</v>
      </c>
      <c r="E24" s="28" t="s">
        <v>70</v>
      </c>
      <c r="F24" s="29">
        <v>31.2</v>
      </c>
      <c r="G24" s="22"/>
      <c r="H24" s="31">
        <f t="shared" si="0"/>
        <v>0</v>
      </c>
      <c r="I24" s="30">
        <f aca="true" t="shared" si="1" ref="I24:I38">ROUND(((1+H24)*G24),2)</f>
        <v>0</v>
      </c>
      <c r="J24" s="32">
        <f aca="true" t="shared" si="2" ref="J24:J38">ROUND(I24*F24,2)</f>
        <v>0</v>
      </c>
    </row>
    <row r="25" spans="1:10" s="33" customFormat="1" ht="30">
      <c r="A25" s="41" t="s">
        <v>51</v>
      </c>
      <c r="B25" s="25" t="s">
        <v>7</v>
      </c>
      <c r="C25" s="25" t="s">
        <v>113</v>
      </c>
      <c r="D25" s="27" t="s">
        <v>114</v>
      </c>
      <c r="E25" s="28" t="s">
        <v>70</v>
      </c>
      <c r="F25" s="29">
        <v>2.52</v>
      </c>
      <c r="G25" s="22"/>
      <c r="H25" s="31">
        <f t="shared" si="0"/>
        <v>0</v>
      </c>
      <c r="I25" s="30">
        <f t="shared" si="1"/>
        <v>0</v>
      </c>
      <c r="J25" s="32">
        <f t="shared" si="2"/>
        <v>0</v>
      </c>
    </row>
    <row r="26" spans="1:10" s="33" customFormat="1" ht="45">
      <c r="A26" s="41" t="s">
        <v>57</v>
      </c>
      <c r="B26" s="25" t="s">
        <v>12</v>
      </c>
      <c r="C26" s="25" t="s">
        <v>115</v>
      </c>
      <c r="D26" s="27" t="s">
        <v>116</v>
      </c>
      <c r="E26" s="28" t="s">
        <v>84</v>
      </c>
      <c r="F26" s="29">
        <v>0.22</v>
      </c>
      <c r="G26" s="22"/>
      <c r="H26" s="31">
        <f t="shared" si="0"/>
        <v>0</v>
      </c>
      <c r="I26" s="30">
        <f t="shared" si="1"/>
        <v>0</v>
      </c>
      <c r="J26" s="32">
        <f t="shared" si="2"/>
        <v>0</v>
      </c>
    </row>
    <row r="27" spans="1:10" s="33" customFormat="1" ht="60">
      <c r="A27" s="41" t="s">
        <v>19</v>
      </c>
      <c r="B27" s="25" t="s">
        <v>32</v>
      </c>
      <c r="C27" s="25" t="s">
        <v>117</v>
      </c>
      <c r="D27" s="27" t="s">
        <v>118</v>
      </c>
      <c r="E27" s="28" t="s">
        <v>62</v>
      </c>
      <c r="F27" s="29">
        <v>1</v>
      </c>
      <c r="G27" s="22"/>
      <c r="H27" s="31">
        <f t="shared" si="0"/>
        <v>0</v>
      </c>
      <c r="I27" s="30">
        <f t="shared" si="1"/>
        <v>0</v>
      </c>
      <c r="J27" s="32">
        <f t="shared" si="2"/>
        <v>0</v>
      </c>
    </row>
    <row r="28" spans="1:10" s="33" customFormat="1" ht="30">
      <c r="A28" s="41" t="s">
        <v>20</v>
      </c>
      <c r="B28" s="25" t="s">
        <v>7</v>
      </c>
      <c r="C28" s="25" t="s">
        <v>119</v>
      </c>
      <c r="D28" s="27" t="s">
        <v>120</v>
      </c>
      <c r="E28" s="28" t="s">
        <v>62</v>
      </c>
      <c r="F28" s="29">
        <v>1</v>
      </c>
      <c r="G28" s="22"/>
      <c r="H28" s="31">
        <f t="shared" si="0"/>
        <v>0</v>
      </c>
      <c r="I28" s="30">
        <f t="shared" si="1"/>
        <v>0</v>
      </c>
      <c r="J28" s="32">
        <f t="shared" si="2"/>
        <v>0</v>
      </c>
    </row>
    <row r="29" spans="1:10" s="33" customFormat="1" ht="30">
      <c r="A29" s="41" t="s">
        <v>21</v>
      </c>
      <c r="B29" s="25" t="s">
        <v>6</v>
      </c>
      <c r="C29" s="25" t="s">
        <v>121</v>
      </c>
      <c r="D29" s="27" t="s">
        <v>122</v>
      </c>
      <c r="E29" s="28" t="s">
        <v>84</v>
      </c>
      <c r="F29" s="29">
        <v>3.38</v>
      </c>
      <c r="G29" s="22"/>
      <c r="H29" s="31">
        <f t="shared" si="0"/>
        <v>0</v>
      </c>
      <c r="I29" s="30">
        <f t="shared" si="1"/>
        <v>0</v>
      </c>
      <c r="J29" s="32">
        <f t="shared" si="2"/>
        <v>0</v>
      </c>
    </row>
    <row r="30" spans="1:10" ht="15">
      <c r="A30" s="41" t="s">
        <v>22</v>
      </c>
      <c r="B30" s="25" t="s">
        <v>7</v>
      </c>
      <c r="C30" s="25" t="s">
        <v>123</v>
      </c>
      <c r="D30" s="27" t="s">
        <v>124</v>
      </c>
      <c r="E30" s="28" t="s">
        <v>70</v>
      </c>
      <c r="F30" s="29">
        <v>5.2</v>
      </c>
      <c r="G30" s="22"/>
      <c r="H30" s="31">
        <f t="shared" si="0"/>
        <v>0</v>
      </c>
      <c r="I30" s="30">
        <f t="shared" si="1"/>
        <v>0</v>
      </c>
      <c r="J30" s="32">
        <f t="shared" si="2"/>
        <v>0</v>
      </c>
    </row>
    <row r="31" spans="1:10" s="33" customFormat="1" ht="60">
      <c r="A31" s="41" t="s">
        <v>23</v>
      </c>
      <c r="B31" s="25" t="s">
        <v>12</v>
      </c>
      <c r="C31" s="25" t="s">
        <v>65</v>
      </c>
      <c r="D31" s="27" t="s">
        <v>66</v>
      </c>
      <c r="E31" s="28" t="s">
        <v>86</v>
      </c>
      <c r="F31" s="29">
        <v>15</v>
      </c>
      <c r="G31" s="22"/>
      <c r="H31" s="31">
        <f t="shared" si="0"/>
        <v>0</v>
      </c>
      <c r="I31" s="30">
        <f t="shared" si="1"/>
        <v>0</v>
      </c>
      <c r="J31" s="32">
        <f t="shared" si="2"/>
        <v>0</v>
      </c>
    </row>
    <row r="32" spans="1:10" s="33" customFormat="1" ht="15">
      <c r="A32" s="41" t="s">
        <v>125</v>
      </c>
      <c r="B32" s="25" t="s">
        <v>12</v>
      </c>
      <c r="C32" s="25" t="s">
        <v>126</v>
      </c>
      <c r="D32" s="27" t="s">
        <v>127</v>
      </c>
      <c r="E32" s="28" t="s">
        <v>125</v>
      </c>
      <c r="F32" s="29">
        <v>1</v>
      </c>
      <c r="G32" s="22"/>
      <c r="H32" s="31">
        <f t="shared" si="0"/>
        <v>0</v>
      </c>
      <c r="I32" s="30">
        <f t="shared" si="1"/>
        <v>0</v>
      </c>
      <c r="J32" s="32">
        <f t="shared" si="2"/>
        <v>0</v>
      </c>
    </row>
    <row r="33" spans="1:10" s="33" customFormat="1" ht="15">
      <c r="A33" s="41" t="s">
        <v>24</v>
      </c>
      <c r="B33" s="25" t="s">
        <v>11</v>
      </c>
      <c r="C33" s="25" t="s">
        <v>101</v>
      </c>
      <c r="D33" s="27" t="s">
        <v>17</v>
      </c>
      <c r="E33" s="28" t="s">
        <v>84</v>
      </c>
      <c r="F33" s="29">
        <v>0.42</v>
      </c>
      <c r="G33" s="22"/>
      <c r="H33" s="31">
        <f t="shared" si="0"/>
        <v>0</v>
      </c>
      <c r="I33" s="30">
        <f t="shared" si="1"/>
        <v>0</v>
      </c>
      <c r="J33" s="32">
        <f t="shared" si="2"/>
        <v>0</v>
      </c>
    </row>
    <row r="34" spans="1:10" s="33" customFormat="1" ht="15">
      <c r="A34" s="41" t="s">
        <v>25</v>
      </c>
      <c r="B34" s="25" t="s">
        <v>6</v>
      </c>
      <c r="C34" s="25" t="s">
        <v>128</v>
      </c>
      <c r="D34" s="27" t="s">
        <v>129</v>
      </c>
      <c r="E34" s="28" t="s">
        <v>86</v>
      </c>
      <c r="F34" s="29">
        <v>7.2</v>
      </c>
      <c r="G34" s="22"/>
      <c r="H34" s="31">
        <f t="shared" si="0"/>
        <v>0</v>
      </c>
      <c r="I34" s="30">
        <f t="shared" si="1"/>
        <v>0</v>
      </c>
      <c r="J34" s="32">
        <f t="shared" si="2"/>
        <v>0</v>
      </c>
    </row>
    <row r="35" spans="1:10" s="33" customFormat="1" ht="75">
      <c r="A35" s="41" t="s">
        <v>26</v>
      </c>
      <c r="B35" s="25" t="s">
        <v>12</v>
      </c>
      <c r="C35" s="25" t="s">
        <v>130</v>
      </c>
      <c r="D35" s="27" t="s">
        <v>131</v>
      </c>
      <c r="E35" s="28" t="s">
        <v>70</v>
      </c>
      <c r="F35" s="29">
        <v>78</v>
      </c>
      <c r="G35" s="22"/>
      <c r="H35" s="31">
        <f t="shared" si="0"/>
        <v>0</v>
      </c>
      <c r="I35" s="30">
        <f t="shared" si="1"/>
        <v>0</v>
      </c>
      <c r="J35" s="32">
        <f t="shared" si="2"/>
        <v>0</v>
      </c>
    </row>
    <row r="36" spans="1:10" s="33" customFormat="1" ht="15">
      <c r="A36" s="41" t="s">
        <v>27</v>
      </c>
      <c r="B36" s="25" t="s">
        <v>6</v>
      </c>
      <c r="C36" s="25" t="s">
        <v>132</v>
      </c>
      <c r="D36" s="27" t="s">
        <v>133</v>
      </c>
      <c r="E36" s="28" t="s">
        <v>86</v>
      </c>
      <c r="F36" s="29">
        <v>78</v>
      </c>
      <c r="G36" s="22"/>
      <c r="H36" s="31">
        <f t="shared" si="0"/>
        <v>0</v>
      </c>
      <c r="I36" s="30">
        <f t="shared" si="1"/>
        <v>0</v>
      </c>
      <c r="J36" s="32">
        <f t="shared" si="2"/>
        <v>0</v>
      </c>
    </row>
    <row r="37" spans="1:10" s="33" customFormat="1" ht="15">
      <c r="A37" s="41" t="s">
        <v>28</v>
      </c>
      <c r="B37" s="25" t="s">
        <v>11</v>
      </c>
      <c r="C37" s="25" t="s">
        <v>134</v>
      </c>
      <c r="D37" s="27" t="s">
        <v>135</v>
      </c>
      <c r="E37" s="28" t="s">
        <v>70</v>
      </c>
      <c r="F37" s="29">
        <v>85.8</v>
      </c>
      <c r="G37" s="22"/>
      <c r="H37" s="31">
        <f t="shared" si="0"/>
        <v>0</v>
      </c>
      <c r="I37" s="30">
        <f t="shared" si="1"/>
        <v>0</v>
      </c>
      <c r="J37" s="32">
        <f t="shared" si="2"/>
        <v>0</v>
      </c>
    </row>
    <row r="38" spans="1:10" s="33" customFormat="1" ht="30">
      <c r="A38" s="41" t="s">
        <v>73</v>
      </c>
      <c r="B38" s="25" t="s">
        <v>12</v>
      </c>
      <c r="C38" s="25" t="s">
        <v>136</v>
      </c>
      <c r="D38" s="27" t="s">
        <v>137</v>
      </c>
      <c r="E38" s="28" t="s">
        <v>70</v>
      </c>
      <c r="F38" s="29">
        <v>85.8</v>
      </c>
      <c r="G38" s="22"/>
      <c r="H38" s="31">
        <f t="shared" si="0"/>
        <v>0</v>
      </c>
      <c r="I38" s="30">
        <f t="shared" si="1"/>
        <v>0</v>
      </c>
      <c r="J38" s="32">
        <f t="shared" si="2"/>
        <v>0</v>
      </c>
    </row>
    <row r="39" spans="1:10" ht="15">
      <c r="A39" s="40" t="s">
        <v>29</v>
      </c>
      <c r="B39" s="5"/>
      <c r="C39" s="6"/>
      <c r="D39" s="7" t="s">
        <v>138</v>
      </c>
      <c r="E39" s="18"/>
      <c r="F39" s="20"/>
      <c r="G39" s="8"/>
      <c r="H39" s="19"/>
      <c r="I39" s="20"/>
      <c r="J39" s="21">
        <f>SUM(J40:J45)</f>
        <v>0</v>
      </c>
    </row>
    <row r="40" spans="1:10" s="33" customFormat="1" ht="45">
      <c r="A40" s="41" t="s">
        <v>47</v>
      </c>
      <c r="B40" s="25" t="s">
        <v>12</v>
      </c>
      <c r="C40" s="25" t="s">
        <v>115</v>
      </c>
      <c r="D40" s="27" t="s">
        <v>116</v>
      </c>
      <c r="E40" s="28" t="s">
        <v>84</v>
      </c>
      <c r="F40" s="29">
        <v>10.8</v>
      </c>
      <c r="G40" s="22"/>
      <c r="H40" s="31">
        <f t="shared" si="0"/>
        <v>0</v>
      </c>
      <c r="I40" s="30">
        <f aca="true" t="shared" si="3" ref="I40:I56">ROUND(((1+H40)*G40),2)</f>
        <v>0</v>
      </c>
      <c r="J40" s="32">
        <f aca="true" t="shared" si="4" ref="J40:J56">ROUND(I40*F40,2)</f>
        <v>0</v>
      </c>
    </row>
    <row r="41" spans="1:10" s="33" customFormat="1" ht="15">
      <c r="A41" s="41" t="s">
        <v>30</v>
      </c>
      <c r="B41" s="25" t="s">
        <v>6</v>
      </c>
      <c r="C41" s="25" t="s">
        <v>139</v>
      </c>
      <c r="D41" s="27" t="s">
        <v>140</v>
      </c>
      <c r="E41" s="28" t="s">
        <v>70</v>
      </c>
      <c r="F41" s="29">
        <v>36</v>
      </c>
      <c r="G41" s="22"/>
      <c r="H41" s="31">
        <f t="shared" si="0"/>
        <v>0</v>
      </c>
      <c r="I41" s="30">
        <f>ROUND(((1+H41)*G41),2)</f>
        <v>0</v>
      </c>
      <c r="J41" s="32">
        <f>ROUND(I41*F41,2)</f>
        <v>0</v>
      </c>
    </row>
    <row r="42" spans="1:10" s="33" customFormat="1" ht="30">
      <c r="A42" s="41" t="s">
        <v>31</v>
      </c>
      <c r="B42" s="25" t="s">
        <v>6</v>
      </c>
      <c r="C42" s="25" t="s">
        <v>121</v>
      </c>
      <c r="D42" s="27" t="s">
        <v>122</v>
      </c>
      <c r="E42" s="28" t="s">
        <v>84</v>
      </c>
      <c r="F42" s="29">
        <v>12.6</v>
      </c>
      <c r="G42" s="22"/>
      <c r="H42" s="31">
        <f t="shared" si="0"/>
        <v>0</v>
      </c>
      <c r="I42" s="30">
        <f>ROUND(((1+H42)*G42),2)</f>
        <v>0</v>
      </c>
      <c r="J42" s="32">
        <f>ROUND(I42*F42,2)</f>
        <v>0</v>
      </c>
    </row>
    <row r="43" spans="1:10" s="33" customFormat="1" ht="30">
      <c r="A43" s="41" t="s">
        <v>33</v>
      </c>
      <c r="B43" s="25" t="s">
        <v>12</v>
      </c>
      <c r="C43" s="25" t="s">
        <v>141</v>
      </c>
      <c r="D43" s="27" t="s">
        <v>142</v>
      </c>
      <c r="E43" s="28" t="s">
        <v>85</v>
      </c>
      <c r="F43" s="29">
        <v>491.4</v>
      </c>
      <c r="G43" s="22"/>
      <c r="H43" s="31">
        <f t="shared" si="0"/>
        <v>0</v>
      </c>
      <c r="I43" s="30">
        <f>ROUND(((1+H43)*G43),2)</f>
        <v>0</v>
      </c>
      <c r="J43" s="32">
        <f>ROUND(I43*F43,2)</f>
        <v>0</v>
      </c>
    </row>
    <row r="44" spans="1:10" s="33" customFormat="1" ht="15">
      <c r="A44" s="41" t="s">
        <v>34</v>
      </c>
      <c r="B44" s="25" t="s">
        <v>7</v>
      </c>
      <c r="C44" s="25" t="s">
        <v>123</v>
      </c>
      <c r="D44" s="27" t="s">
        <v>124</v>
      </c>
      <c r="E44" s="28" t="s">
        <v>70</v>
      </c>
      <c r="F44" s="29">
        <v>10.8</v>
      </c>
      <c r="G44" s="22"/>
      <c r="H44" s="31">
        <f t="shared" si="0"/>
        <v>0</v>
      </c>
      <c r="I44" s="30">
        <f>ROUND(((1+H44)*G44),2)</f>
        <v>0</v>
      </c>
      <c r="J44" s="32">
        <f>ROUND(I44*F44,2)</f>
        <v>0</v>
      </c>
    </row>
    <row r="45" spans="1:10" s="33" customFormat="1" ht="15">
      <c r="A45" s="41" t="s">
        <v>35</v>
      </c>
      <c r="B45" s="25" t="s">
        <v>6</v>
      </c>
      <c r="C45" s="25" t="s">
        <v>143</v>
      </c>
      <c r="D45" s="27" t="s">
        <v>144</v>
      </c>
      <c r="E45" s="28" t="s">
        <v>84</v>
      </c>
      <c r="F45" s="29">
        <v>0.59</v>
      </c>
      <c r="G45" s="22"/>
      <c r="H45" s="31">
        <f t="shared" si="0"/>
        <v>0</v>
      </c>
      <c r="I45" s="30">
        <f>ROUND(((1+H45)*G45),2)</f>
        <v>0</v>
      </c>
      <c r="J45" s="32">
        <f>ROUND(I45*F45,2)</f>
        <v>0</v>
      </c>
    </row>
    <row r="46" spans="1:10" ht="15">
      <c r="A46" s="40" t="s">
        <v>36</v>
      </c>
      <c r="B46" s="5"/>
      <c r="C46" s="6"/>
      <c r="D46" s="7" t="s">
        <v>145</v>
      </c>
      <c r="E46" s="18"/>
      <c r="F46" s="20"/>
      <c r="G46" s="8"/>
      <c r="H46" s="19"/>
      <c r="I46" s="20"/>
      <c r="J46" s="21">
        <f>J47</f>
        <v>0</v>
      </c>
    </row>
    <row r="47" spans="1:10" s="33" customFormat="1" ht="30">
      <c r="A47" s="41" t="s">
        <v>37</v>
      </c>
      <c r="B47" s="25" t="s">
        <v>7</v>
      </c>
      <c r="C47" s="25" t="s">
        <v>146</v>
      </c>
      <c r="D47" s="27" t="s">
        <v>147</v>
      </c>
      <c r="E47" s="28" t="s">
        <v>62</v>
      </c>
      <c r="F47" s="29">
        <v>4</v>
      </c>
      <c r="G47" s="22"/>
      <c r="H47" s="31">
        <f t="shared" si="0"/>
        <v>0</v>
      </c>
      <c r="I47" s="30">
        <f t="shared" si="3"/>
        <v>0</v>
      </c>
      <c r="J47" s="32">
        <f t="shared" si="4"/>
        <v>0</v>
      </c>
    </row>
    <row r="48" spans="1:10" ht="15">
      <c r="A48" s="40" t="s">
        <v>38</v>
      </c>
      <c r="B48" s="5"/>
      <c r="C48" s="6"/>
      <c r="D48" s="7" t="s">
        <v>148</v>
      </c>
      <c r="E48" s="18"/>
      <c r="F48" s="20"/>
      <c r="G48" s="8"/>
      <c r="H48" s="19"/>
      <c r="I48" s="20"/>
      <c r="J48" s="21">
        <f>SUM(J49:J51)</f>
        <v>0</v>
      </c>
    </row>
    <row r="49" spans="1:10" s="33" customFormat="1" ht="60">
      <c r="A49" s="41" t="s">
        <v>39</v>
      </c>
      <c r="B49" s="25" t="s">
        <v>32</v>
      </c>
      <c r="C49" s="25" t="s">
        <v>117</v>
      </c>
      <c r="D49" s="27" t="s">
        <v>118</v>
      </c>
      <c r="E49" s="28" t="s">
        <v>62</v>
      </c>
      <c r="F49" s="29">
        <v>9</v>
      </c>
      <c r="G49" s="22"/>
      <c r="H49" s="31">
        <f t="shared" si="0"/>
        <v>0</v>
      </c>
      <c r="I49" s="30">
        <f t="shared" si="3"/>
        <v>0</v>
      </c>
      <c r="J49" s="32">
        <f t="shared" si="4"/>
        <v>0</v>
      </c>
    </row>
    <row r="50" spans="1:10" s="33" customFormat="1" ht="30">
      <c r="A50" s="41" t="s">
        <v>40</v>
      </c>
      <c r="B50" s="25" t="s">
        <v>7</v>
      </c>
      <c r="C50" s="25" t="s">
        <v>149</v>
      </c>
      <c r="D50" s="27" t="s">
        <v>150</v>
      </c>
      <c r="E50" s="28" t="s">
        <v>62</v>
      </c>
      <c r="F50" s="29">
        <v>1</v>
      </c>
      <c r="G50" s="22"/>
      <c r="H50" s="31">
        <f t="shared" si="0"/>
        <v>0</v>
      </c>
      <c r="I50" s="30">
        <f t="shared" si="3"/>
        <v>0</v>
      </c>
      <c r="J50" s="32">
        <f t="shared" si="4"/>
        <v>0</v>
      </c>
    </row>
    <row r="51" spans="1:10" s="33" customFormat="1" ht="15">
      <c r="A51" s="41" t="s">
        <v>41</v>
      </c>
      <c r="B51" s="25" t="s">
        <v>151</v>
      </c>
      <c r="C51" s="25" t="s">
        <v>152</v>
      </c>
      <c r="D51" s="27" t="s">
        <v>153</v>
      </c>
      <c r="E51" s="28" t="s">
        <v>62</v>
      </c>
      <c r="F51" s="29">
        <v>44</v>
      </c>
      <c r="G51" s="22"/>
      <c r="H51" s="31">
        <f t="shared" si="0"/>
        <v>0</v>
      </c>
      <c r="I51" s="30">
        <f t="shared" si="3"/>
        <v>0</v>
      </c>
      <c r="J51" s="32">
        <f t="shared" si="4"/>
        <v>0</v>
      </c>
    </row>
    <row r="52" spans="1:10" ht="15">
      <c r="A52" s="40" t="s">
        <v>42</v>
      </c>
      <c r="B52" s="5"/>
      <c r="C52" s="6"/>
      <c r="D52" s="7" t="s">
        <v>154</v>
      </c>
      <c r="E52" s="18"/>
      <c r="F52" s="20"/>
      <c r="G52" s="8"/>
      <c r="H52" s="19"/>
      <c r="I52" s="20"/>
      <c r="J52" s="21">
        <f>SUM(J53:J54)</f>
        <v>0</v>
      </c>
    </row>
    <row r="53" spans="1:10" s="33" customFormat="1" ht="30">
      <c r="A53" s="41" t="s">
        <v>43</v>
      </c>
      <c r="B53" s="25" t="s">
        <v>12</v>
      </c>
      <c r="C53" s="25" t="s">
        <v>71</v>
      </c>
      <c r="D53" s="27" t="s">
        <v>72</v>
      </c>
      <c r="E53" s="28" t="s">
        <v>70</v>
      </c>
      <c r="F53" s="29">
        <v>1741.3</v>
      </c>
      <c r="G53" s="22"/>
      <c r="H53" s="31">
        <f t="shared" si="0"/>
        <v>0</v>
      </c>
      <c r="I53" s="30">
        <f t="shared" si="3"/>
        <v>0</v>
      </c>
      <c r="J53" s="32">
        <f t="shared" si="4"/>
        <v>0</v>
      </c>
    </row>
    <row r="54" spans="1:10" s="33" customFormat="1" ht="45">
      <c r="A54" s="41" t="s">
        <v>44</v>
      </c>
      <c r="B54" s="25" t="s">
        <v>12</v>
      </c>
      <c r="C54" s="25" t="s">
        <v>111</v>
      </c>
      <c r="D54" s="27" t="s">
        <v>112</v>
      </c>
      <c r="E54" s="28" t="s">
        <v>70</v>
      </c>
      <c r="F54" s="29">
        <v>100</v>
      </c>
      <c r="G54" s="22"/>
      <c r="H54" s="31">
        <f t="shared" si="0"/>
        <v>0</v>
      </c>
      <c r="I54" s="30">
        <f t="shared" si="3"/>
        <v>0</v>
      </c>
      <c r="J54" s="32">
        <f t="shared" si="4"/>
        <v>0</v>
      </c>
    </row>
    <row r="55" spans="1:10" ht="15">
      <c r="A55" s="40" t="s">
        <v>88</v>
      </c>
      <c r="B55" s="5"/>
      <c r="C55" s="6"/>
      <c r="D55" s="7" t="s">
        <v>155</v>
      </c>
      <c r="E55" s="18"/>
      <c r="F55" s="20"/>
      <c r="G55" s="8"/>
      <c r="H55" s="19"/>
      <c r="I55" s="20"/>
      <c r="J55" s="21">
        <f>SUM(J56:J58)</f>
        <v>0</v>
      </c>
    </row>
    <row r="56" spans="1:10" s="33" customFormat="1" ht="30">
      <c r="A56" s="41" t="s">
        <v>48</v>
      </c>
      <c r="B56" s="25" t="s">
        <v>6</v>
      </c>
      <c r="C56" s="25" t="s">
        <v>156</v>
      </c>
      <c r="D56" s="27" t="s">
        <v>157</v>
      </c>
      <c r="E56" s="28" t="s">
        <v>86</v>
      </c>
      <c r="F56" s="29">
        <v>27.5</v>
      </c>
      <c r="G56" s="22"/>
      <c r="H56" s="31">
        <f t="shared" si="0"/>
        <v>0</v>
      </c>
      <c r="I56" s="30">
        <f t="shared" si="3"/>
        <v>0</v>
      </c>
      <c r="J56" s="32">
        <f t="shared" si="4"/>
        <v>0</v>
      </c>
    </row>
    <row r="57" spans="1:10" ht="15">
      <c r="A57" s="41" t="s">
        <v>52</v>
      </c>
      <c r="B57" s="25" t="s">
        <v>7</v>
      </c>
      <c r="C57" s="25" t="s">
        <v>158</v>
      </c>
      <c r="D57" s="27" t="s">
        <v>159</v>
      </c>
      <c r="E57" s="28" t="s">
        <v>70</v>
      </c>
      <c r="F57" s="29">
        <v>82.5</v>
      </c>
      <c r="G57" s="22"/>
      <c r="H57" s="31">
        <f t="shared" si="0"/>
        <v>0</v>
      </c>
      <c r="I57" s="30">
        <f>ROUND(((1+H57)*G57),2)</f>
        <v>0</v>
      </c>
      <c r="J57" s="32">
        <f>ROUND(I57*F57,2)</f>
        <v>0</v>
      </c>
    </row>
    <row r="58" spans="1:10" s="33" customFormat="1" ht="30">
      <c r="A58" s="41" t="s">
        <v>54</v>
      </c>
      <c r="B58" s="25" t="s">
        <v>7</v>
      </c>
      <c r="C58" s="25" t="s">
        <v>113</v>
      </c>
      <c r="D58" s="27" t="s">
        <v>114</v>
      </c>
      <c r="E58" s="28" t="s">
        <v>70</v>
      </c>
      <c r="F58" s="29">
        <v>2</v>
      </c>
      <c r="G58" s="22"/>
      <c r="H58" s="31">
        <f t="shared" si="0"/>
        <v>0</v>
      </c>
      <c r="I58" s="30">
        <f>ROUND(((1+H58)*G58),2)</f>
        <v>0</v>
      </c>
      <c r="J58" s="32">
        <f>ROUND(I58*F58,2)</f>
        <v>0</v>
      </c>
    </row>
    <row r="59" spans="1:10" ht="15">
      <c r="A59" s="40" t="s">
        <v>89</v>
      </c>
      <c r="B59" s="5"/>
      <c r="C59" s="6"/>
      <c r="D59" s="7" t="s">
        <v>160</v>
      </c>
      <c r="E59" s="18"/>
      <c r="F59" s="20"/>
      <c r="G59" s="8"/>
      <c r="H59" s="19"/>
      <c r="I59" s="20"/>
      <c r="J59" s="21">
        <f>SUM(J60:J65)</f>
        <v>0</v>
      </c>
    </row>
    <row r="60" spans="1:10" s="33" customFormat="1" ht="30">
      <c r="A60" s="41" t="s">
        <v>49</v>
      </c>
      <c r="B60" s="25" t="s">
        <v>12</v>
      </c>
      <c r="C60" s="25" t="s">
        <v>161</v>
      </c>
      <c r="D60" s="27" t="s">
        <v>162</v>
      </c>
      <c r="E60" s="28" t="s">
        <v>70</v>
      </c>
      <c r="F60" s="29">
        <v>164.7</v>
      </c>
      <c r="G60" s="22"/>
      <c r="H60" s="31">
        <f t="shared" si="0"/>
        <v>0</v>
      </c>
      <c r="I60" s="30">
        <f aca="true" t="shared" si="5" ref="I60:I65">ROUND(((1+H60)*G60),2)</f>
        <v>0</v>
      </c>
      <c r="J60" s="32">
        <f aca="true" t="shared" si="6" ref="J60:J65">ROUND(I60*F60,2)</f>
        <v>0</v>
      </c>
    </row>
    <row r="61" spans="1:10" s="33" customFormat="1" ht="15">
      <c r="A61" s="41" t="s">
        <v>53</v>
      </c>
      <c r="B61" s="25" t="s">
        <v>6</v>
      </c>
      <c r="C61" s="25" t="s">
        <v>163</v>
      </c>
      <c r="D61" s="27" t="s">
        <v>164</v>
      </c>
      <c r="E61" s="28" t="s">
        <v>84</v>
      </c>
      <c r="F61" s="29">
        <v>109.8</v>
      </c>
      <c r="G61" s="22"/>
      <c r="H61" s="31">
        <f t="shared" si="0"/>
        <v>0</v>
      </c>
      <c r="I61" s="30">
        <f t="shared" si="5"/>
        <v>0</v>
      </c>
      <c r="J61" s="32">
        <f t="shared" si="6"/>
        <v>0</v>
      </c>
    </row>
    <row r="62" spans="1:10" s="33" customFormat="1" ht="45">
      <c r="A62" s="41" t="s">
        <v>55</v>
      </c>
      <c r="B62" s="25" t="s">
        <v>12</v>
      </c>
      <c r="C62" s="25" t="s">
        <v>165</v>
      </c>
      <c r="D62" s="27" t="s">
        <v>166</v>
      </c>
      <c r="E62" s="28" t="s">
        <v>86</v>
      </c>
      <c r="F62" s="29">
        <v>100</v>
      </c>
      <c r="G62" s="22"/>
      <c r="H62" s="31">
        <f t="shared" si="0"/>
        <v>0</v>
      </c>
      <c r="I62" s="30">
        <f t="shared" si="5"/>
        <v>0</v>
      </c>
      <c r="J62" s="32">
        <f t="shared" si="6"/>
        <v>0</v>
      </c>
    </row>
    <row r="63" spans="1:10" s="33" customFormat="1" ht="30">
      <c r="A63" s="41" t="s">
        <v>58</v>
      </c>
      <c r="B63" s="25" t="s">
        <v>12</v>
      </c>
      <c r="C63" s="25" t="s">
        <v>87</v>
      </c>
      <c r="D63" s="27" t="s">
        <v>45</v>
      </c>
      <c r="E63" s="28" t="s">
        <v>84</v>
      </c>
      <c r="F63" s="29">
        <v>5</v>
      </c>
      <c r="G63" s="22"/>
      <c r="H63" s="31">
        <f t="shared" si="0"/>
        <v>0</v>
      </c>
      <c r="I63" s="30">
        <f t="shared" si="5"/>
        <v>0</v>
      </c>
      <c r="J63" s="32">
        <f t="shared" si="6"/>
        <v>0</v>
      </c>
    </row>
    <row r="64" spans="1:10" s="33" customFormat="1" ht="45">
      <c r="A64" s="41" t="s">
        <v>63</v>
      </c>
      <c r="B64" s="25" t="s">
        <v>12</v>
      </c>
      <c r="C64" s="25" t="s">
        <v>167</v>
      </c>
      <c r="D64" s="27" t="s">
        <v>168</v>
      </c>
      <c r="E64" s="28" t="s">
        <v>62</v>
      </c>
      <c r="F64" s="29">
        <v>1</v>
      </c>
      <c r="G64" s="22"/>
      <c r="H64" s="31">
        <f t="shared" si="0"/>
        <v>0</v>
      </c>
      <c r="I64" s="30">
        <f t="shared" si="5"/>
        <v>0</v>
      </c>
      <c r="J64" s="32">
        <f t="shared" si="6"/>
        <v>0</v>
      </c>
    </row>
    <row r="65" spans="1:10" s="33" customFormat="1" ht="75">
      <c r="A65" s="41" t="s">
        <v>59</v>
      </c>
      <c r="B65" s="25" t="s">
        <v>12</v>
      </c>
      <c r="C65" s="25" t="s">
        <v>169</v>
      </c>
      <c r="D65" s="27" t="s">
        <v>170</v>
      </c>
      <c r="E65" s="28" t="s">
        <v>84</v>
      </c>
      <c r="F65" s="29">
        <v>0.1</v>
      </c>
      <c r="G65" s="22"/>
      <c r="H65" s="31">
        <f t="shared" si="0"/>
        <v>0</v>
      </c>
      <c r="I65" s="30">
        <f t="shared" si="5"/>
        <v>0</v>
      </c>
      <c r="J65" s="32">
        <f t="shared" si="6"/>
        <v>0</v>
      </c>
    </row>
    <row r="66" spans="1:10" ht="15">
      <c r="A66" s="40" t="s">
        <v>90</v>
      </c>
      <c r="B66" s="5"/>
      <c r="C66" s="6"/>
      <c r="D66" s="7" t="s">
        <v>171</v>
      </c>
      <c r="E66" s="18"/>
      <c r="F66" s="20"/>
      <c r="G66" s="8"/>
      <c r="H66" s="19"/>
      <c r="I66" s="20"/>
      <c r="J66" s="21">
        <f>SUM(J67:J69)</f>
        <v>0</v>
      </c>
    </row>
    <row r="67" spans="1:10" s="33" customFormat="1" ht="15">
      <c r="A67" s="41" t="s">
        <v>64</v>
      </c>
      <c r="B67" s="25" t="s">
        <v>11</v>
      </c>
      <c r="C67" s="25" t="s">
        <v>101</v>
      </c>
      <c r="D67" s="27" t="s">
        <v>17</v>
      </c>
      <c r="E67" s="28" t="s">
        <v>84</v>
      </c>
      <c r="F67" s="29">
        <v>2.1</v>
      </c>
      <c r="G67" s="22"/>
      <c r="H67" s="31">
        <f t="shared" si="0"/>
        <v>0</v>
      </c>
      <c r="I67" s="30">
        <f>ROUND(((1+H67)*G67),2)</f>
        <v>0</v>
      </c>
      <c r="J67" s="32">
        <f>ROUND(I67*F67,2)</f>
        <v>0</v>
      </c>
    </row>
    <row r="68" spans="1:10" s="33" customFormat="1" ht="45">
      <c r="A68" s="41" t="s">
        <v>60</v>
      </c>
      <c r="B68" s="25" t="s">
        <v>12</v>
      </c>
      <c r="C68" s="25" t="s">
        <v>102</v>
      </c>
      <c r="D68" s="27" t="s">
        <v>103</v>
      </c>
      <c r="E68" s="28" t="s">
        <v>84</v>
      </c>
      <c r="F68" s="29">
        <v>1.26</v>
      </c>
      <c r="G68" s="22"/>
      <c r="H68" s="31">
        <f t="shared" si="0"/>
        <v>0</v>
      </c>
      <c r="I68" s="30">
        <f>ROUND(((1+H68)*G68),2)</f>
        <v>0</v>
      </c>
      <c r="J68" s="32">
        <f>ROUND(I68*F68,2)</f>
        <v>0</v>
      </c>
    </row>
    <row r="69" spans="1:10" s="33" customFormat="1" ht="15">
      <c r="A69" s="41" t="s">
        <v>91</v>
      </c>
      <c r="B69" s="25" t="s">
        <v>6</v>
      </c>
      <c r="C69" s="25" t="s">
        <v>172</v>
      </c>
      <c r="D69" s="27" t="s">
        <v>173</v>
      </c>
      <c r="E69" s="28" t="s">
        <v>70</v>
      </c>
      <c r="F69" s="29">
        <v>30</v>
      </c>
      <c r="G69" s="22"/>
      <c r="H69" s="31">
        <f t="shared" si="0"/>
        <v>0</v>
      </c>
      <c r="I69" s="30">
        <f>ROUND(((1+H69)*G69),2)</f>
        <v>0</v>
      </c>
      <c r="J69" s="32">
        <f>ROUND(I69*F69,2)</f>
        <v>0</v>
      </c>
    </row>
    <row r="70" spans="1:10" s="33" customFormat="1" ht="15">
      <c r="A70" s="40" t="s">
        <v>92</v>
      </c>
      <c r="B70" s="5"/>
      <c r="C70" s="6"/>
      <c r="D70" s="7" t="s">
        <v>174</v>
      </c>
      <c r="E70" s="18"/>
      <c r="F70" s="20"/>
      <c r="G70" s="8"/>
      <c r="H70" s="19"/>
      <c r="I70" s="20"/>
      <c r="J70" s="21">
        <f>SUM(J71:J73)</f>
        <v>0</v>
      </c>
    </row>
    <row r="71" spans="1:10" s="33" customFormat="1" ht="45">
      <c r="A71" s="41" t="s">
        <v>68</v>
      </c>
      <c r="B71" s="25" t="s">
        <v>12</v>
      </c>
      <c r="C71" s="25" t="s">
        <v>175</v>
      </c>
      <c r="D71" s="27" t="s">
        <v>176</v>
      </c>
      <c r="E71" s="28" t="s">
        <v>84</v>
      </c>
      <c r="F71" s="29">
        <v>1.35</v>
      </c>
      <c r="G71" s="22"/>
      <c r="H71" s="31">
        <f t="shared" si="0"/>
        <v>0</v>
      </c>
      <c r="I71" s="30">
        <f>ROUND(((1+H71)*G71),2)</f>
        <v>0</v>
      </c>
      <c r="J71" s="32">
        <f>ROUND(I71*F71,2)</f>
        <v>0</v>
      </c>
    </row>
    <row r="72" spans="1:10" s="33" customFormat="1" ht="15">
      <c r="A72" s="41" t="s">
        <v>67</v>
      </c>
      <c r="B72" s="25" t="s">
        <v>6</v>
      </c>
      <c r="C72" s="25" t="s">
        <v>177</v>
      </c>
      <c r="D72" s="27" t="s">
        <v>178</v>
      </c>
      <c r="E72" s="28" t="s">
        <v>84</v>
      </c>
      <c r="F72" s="29">
        <v>1.35</v>
      </c>
      <c r="G72" s="22"/>
      <c r="H72" s="31">
        <f t="shared" si="0"/>
        <v>0</v>
      </c>
      <c r="I72" s="30">
        <f>ROUND(((1+H72)*G72),2)</f>
        <v>0</v>
      </c>
      <c r="J72" s="32">
        <f>ROUND(I72*F72,2)</f>
        <v>0</v>
      </c>
    </row>
    <row r="73" spans="1:10" ht="15">
      <c r="A73" s="41" t="s">
        <v>69</v>
      </c>
      <c r="B73" s="25" t="s">
        <v>7</v>
      </c>
      <c r="C73" s="25" t="s">
        <v>179</v>
      </c>
      <c r="D73" s="27" t="s">
        <v>180</v>
      </c>
      <c r="E73" s="28" t="s">
        <v>62</v>
      </c>
      <c r="F73" s="29">
        <v>4</v>
      </c>
      <c r="G73" s="22"/>
      <c r="H73" s="31">
        <f t="shared" si="0"/>
        <v>0</v>
      </c>
      <c r="I73" s="30">
        <f>ROUND(((1+H73)*G73),2)</f>
        <v>0</v>
      </c>
      <c r="J73" s="32">
        <f>ROUND(I73*F73,2)</f>
        <v>0</v>
      </c>
    </row>
    <row r="74" spans="1:10" ht="15">
      <c r="A74" s="42"/>
      <c r="B74" s="43"/>
      <c r="C74" s="43"/>
      <c r="D74" s="43"/>
      <c r="E74" s="43"/>
      <c r="F74" s="43"/>
      <c r="G74" s="43"/>
      <c r="H74" s="43"/>
      <c r="I74" s="43"/>
      <c r="J74" s="44"/>
    </row>
    <row r="76" spans="1:10" ht="15">
      <c r="A76" s="56"/>
      <c r="B76" s="56"/>
      <c r="C76" s="56"/>
      <c r="D76" s="56"/>
      <c r="E76" s="50"/>
      <c r="F76" s="50"/>
      <c r="G76" s="50"/>
      <c r="H76" s="50"/>
      <c r="I76" s="50"/>
      <c r="J76" s="64"/>
    </row>
    <row r="78" spans="2:13" s="65" customFormat="1" ht="16.5" thickBot="1">
      <c r="B78" s="66" t="s">
        <v>188</v>
      </c>
      <c r="C78" s="67"/>
      <c r="D78" s="68"/>
      <c r="J78" s="69"/>
      <c r="K78" s="70"/>
      <c r="L78" s="70"/>
      <c r="M78" s="70"/>
    </row>
    <row r="79" spans="2:13" s="65" customFormat="1" ht="16.5" thickTop="1">
      <c r="B79" s="71" t="s">
        <v>189</v>
      </c>
      <c r="C79" s="72"/>
      <c r="D79" s="73"/>
      <c r="G79"/>
      <c r="H79"/>
      <c r="I79"/>
      <c r="J79" s="69"/>
      <c r="K79" s="70"/>
      <c r="L79" s="70"/>
      <c r="M79" s="70"/>
    </row>
    <row r="80" spans="10:13" s="74" customFormat="1" ht="15">
      <c r="J80" s="75"/>
      <c r="K80" s="70"/>
      <c r="L80" s="70"/>
      <c r="M80" s="70"/>
    </row>
    <row r="81" spans="2:13" s="74" customFormat="1" ht="15.75" thickBot="1">
      <c r="B81" s="66" t="s">
        <v>188</v>
      </c>
      <c r="C81" s="67"/>
      <c r="D81" s="68"/>
      <c r="J81" s="75"/>
      <c r="K81" s="70"/>
      <c r="L81" s="70"/>
      <c r="M81" s="70"/>
    </row>
    <row r="82" spans="2:13" s="74" customFormat="1" ht="15.75" thickTop="1">
      <c r="B82" s="71" t="s">
        <v>190</v>
      </c>
      <c r="C82" s="72"/>
      <c r="D82" s="73"/>
      <c r="J82" s="76"/>
      <c r="K82"/>
      <c r="L82"/>
      <c r="M82"/>
    </row>
    <row r="83" spans="2:13" s="74" customFormat="1" ht="15">
      <c r="B83" s="77" t="s">
        <v>191</v>
      </c>
      <c r="C83" s="72"/>
      <c r="D83" s="73"/>
      <c r="J83" s="76"/>
      <c r="K83"/>
      <c r="L83"/>
      <c r="M83"/>
    </row>
    <row r="84" spans="10:13" s="74" customFormat="1" ht="15">
      <c r="J84" s="76"/>
      <c r="K84"/>
      <c r="L84"/>
      <c r="M84"/>
    </row>
    <row r="85" spans="2:13" s="74" customFormat="1" ht="15">
      <c r="B85" s="82" t="s">
        <v>192</v>
      </c>
      <c r="C85" s="82"/>
      <c r="D85" s="82"/>
      <c r="E85" s="82"/>
      <c r="F85" s="82"/>
      <c r="G85" s="82"/>
      <c r="H85" s="82"/>
      <c r="I85" s="82"/>
      <c r="J85" s="82"/>
      <c r="K85"/>
      <c r="L85"/>
      <c r="M85"/>
    </row>
    <row r="86" spans="2:13" s="74" customFormat="1" ht="60" customHeight="1">
      <c r="B86" s="82" t="s">
        <v>193</v>
      </c>
      <c r="C86" s="82"/>
      <c r="D86" s="82"/>
      <c r="E86" s="82"/>
      <c r="F86" s="82"/>
      <c r="G86" s="82"/>
      <c r="H86" s="82"/>
      <c r="I86" s="82"/>
      <c r="J86" s="82"/>
      <c r="K86"/>
      <c r="L86"/>
      <c r="M86"/>
    </row>
  </sheetData>
  <sheetProtection/>
  <mergeCells count="9">
    <mergeCell ref="B85:J85"/>
    <mergeCell ref="B86:J86"/>
    <mergeCell ref="A8:B8"/>
    <mergeCell ref="A10:D10"/>
    <mergeCell ref="C8:G8"/>
    <mergeCell ref="A4:B4"/>
    <mergeCell ref="C4:J4"/>
    <mergeCell ref="A5:B5"/>
    <mergeCell ref="C5:J5"/>
  </mergeCells>
  <printOptions/>
  <pageMargins left="0.7086614173228347" right="0.7086614173228347" top="1.141732283464567" bottom="0.7480314960629921" header="0.31496062992125984" footer="0.31496062992125984"/>
  <pageSetup horizontalDpi="600" verticalDpi="600" orientation="landscape" scale="64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Linares Pereira de Carvalho</dc:creator>
  <cp:keywords/>
  <dc:description/>
  <cp:lastModifiedBy>Carlos Edson Lazzari</cp:lastModifiedBy>
  <cp:lastPrinted>2022-10-14T20:23:31Z</cp:lastPrinted>
  <dcterms:created xsi:type="dcterms:W3CDTF">2022-06-30T11:59:36Z</dcterms:created>
  <dcterms:modified xsi:type="dcterms:W3CDTF">2022-10-14T20:23:33Z</dcterms:modified>
  <cp:category/>
  <cp:version/>
  <cp:contentType/>
  <cp:contentStatus/>
</cp:coreProperties>
</file>