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updateLinks="never" codeName="EstaPastaDeTrabalho" defaultThemeVersion="124226"/>
  <mc:AlternateContent xmlns:mc="http://schemas.openxmlformats.org/markup-compatibility/2006">
    <mc:Choice Requires="x15">
      <x15ac:absPath xmlns:x15ac="http://schemas.microsoft.com/office/spreadsheetml/2010/11/ac" url="C:\Users\camposts\Desktop\material_agente interno\4.Espaço esportivo J. Kennedy\material para publicação\"/>
    </mc:Choice>
  </mc:AlternateContent>
  <xr:revisionPtr revIDLastSave="0" documentId="13_ncr:1_{D553B6C9-88D3-4000-9A69-D7C32342DA4C}" xr6:coauthVersionLast="47" xr6:coauthVersionMax="47" xr10:uidLastSave="{00000000-0000-0000-0000-000000000000}"/>
  <bookViews>
    <workbookView xWindow="-120" yWindow="-120" windowWidth="29040" windowHeight="15840" xr2:uid="{56400EB6-7CCE-4598-B68D-1961AC723FDB}"/>
  </bookViews>
  <sheets>
    <sheet name="planilha proposta" sheetId="112" r:id="rId1"/>
  </sheets>
  <externalReferences>
    <externalReference r:id="rId2"/>
    <externalReference r:id="rId3"/>
    <externalReference r:id="rId4"/>
  </externalReferences>
  <definedNames>
    <definedName name="_xlnm._FilterDatabase" localSheetId="0" hidden="1">'planilha proposta'!$B$14:$K$148</definedName>
    <definedName name="area">'[1]Memória de Cálculo'!$C$9:$L$34</definedName>
    <definedName name="_xlnm.Print_Area" localSheetId="0">'planilha proposta'!$A$2:$K$161</definedName>
    <definedName name="BDI.TipoObra" hidden="1">[2]BDI!$A$138:$A$146</definedName>
    <definedName name="COL">[1]Orçamento!$A$1:$B$65536</definedName>
    <definedName name="COMPA">#REF!</definedName>
    <definedName name="COT">#REF!</definedName>
    <definedName name="COTA">#REF!</definedName>
    <definedName name="CPU">#REF!</definedName>
    <definedName name="DESONERACAO" hidden="1">IF(OR(Import.Desoneracao="DESONERADO",Import.Desoneracao="SIM"),"SIM","NÃO")</definedName>
    <definedName name="EMPRESAS">OFFSET(#REF!,1,0):OFFSET(#REF!,-1,0)</definedName>
    <definedName name="Import.Apelido" hidden="1">[2]DADOS!$F$16</definedName>
    <definedName name="Import.CR" hidden="1">[2]DADOS!$F$7</definedName>
    <definedName name="Import.DescLote" hidden="1">[2]DADOS!$F$17</definedName>
    <definedName name="Import.Desoneracao" hidden="1">OFFSET([2]DADOS!$G$18,0,-1)</definedName>
    <definedName name="Import.Município" hidden="1">[2]DADOS!$F$6</definedName>
    <definedName name="Import.Proponente" hidden="1">[2]DADOS!$F$5</definedName>
    <definedName name="Import.RespOrçamento" hidden="1">[2]DADOS!$F$22:$F$24</definedName>
    <definedName name="Import.SICONV" hidden="1">[2]DADOS!$F$8</definedName>
    <definedName name="INDICES">OFFSET(#REF!,1,0):OFFSET(#REF!,-1,0)</definedName>
    <definedName name="memo">#REF!</definedName>
    <definedName name="num" localSheetId="0">'planilha proposta'!#REF!</definedName>
    <definedName name="num">#REF!</definedName>
    <definedName name="orc" localSheetId="0">'planilha proposta'!$B:$K</definedName>
    <definedName name="orc">#REF!</definedName>
    <definedName name="ORÇAMENTO.BancoRef" localSheetId="0" hidden="1">'planilha proposta'!#REF!</definedName>
    <definedName name="ORÇAMENTO.BancoRef" hidden="1">#REF!</definedName>
    <definedName name="REF">#REF!</definedName>
    <definedName name="REFC">#REF!</definedName>
    <definedName name="REFERENCIA.Descricao" localSheetId="0" hidden="1">IF(ISNUMBER('planilha proposta'!$X1),OFFSET(INDIRECT('planilha proposta'!ORÇAMENTO.BancoRef),'planilha proposta'!$X1-1,3,1),'planilha proposta'!$X1)</definedName>
    <definedName name="REFERENCIA.Descricao" hidden="1">IF(ISNUMBER(#REF!),OFFSET(INDIRECT(ORÇAMENTO.BancoRef),#REF!-1,3,1),#REF!)</definedName>
    <definedName name="REFERENCIA.Unidade" localSheetId="0" hidden="1">IF(ISNUMBER('planilha proposta'!$X1),OFFSET(INDIRECT('planilha proposta'!ORÇAMENTO.BancoRef),'planilha proposta'!$X1-1,4,1),"-")</definedName>
    <definedName name="REFERENCIA.Unidade" hidden="1">IF(ISNUMBER(#REF!),OFFSET(INDIRECT(ORÇAMENTO.BancoRef),#REF!-1,4,1),"-")</definedName>
    <definedName name="SEMD">'[3] CustosUnit INFRA SEM Des Jul23'!$A$1:$C$65536</definedName>
    <definedName name="_xlnm.Print_Titles" localSheetId="0">'planilha proposta'!$2:$14</definedName>
  </definedNames>
  <calcPr calcId="191029"/>
</workbook>
</file>

<file path=xl/calcChain.xml><?xml version="1.0" encoding="utf-8"?>
<calcChain xmlns="http://schemas.openxmlformats.org/spreadsheetml/2006/main">
  <c r="I24" i="112" l="1"/>
  <c r="I83" i="112"/>
  <c r="I73" i="112" l="1"/>
  <c r="J24" i="112"/>
  <c r="K24" i="112" s="1"/>
  <c r="I137" i="112" l="1"/>
  <c r="J137" i="112" s="1"/>
  <c r="K137" i="112" s="1"/>
  <c r="I143" i="112"/>
  <c r="I105" i="112"/>
  <c r="J105" i="112" s="1"/>
  <c r="K105" i="112" s="1"/>
  <c r="I94" i="112"/>
  <c r="J94" i="112" s="1"/>
  <c r="K94" i="112" s="1"/>
  <c r="I64" i="112"/>
  <c r="J64" i="112" s="1"/>
  <c r="K64" i="112" s="1"/>
  <c r="I54" i="112"/>
  <c r="J54" i="112" s="1"/>
  <c r="K54" i="112" s="1"/>
  <c r="I17" i="112"/>
  <c r="J17" i="112" s="1"/>
  <c r="K17" i="112" s="1"/>
  <c r="I111" i="112"/>
  <c r="J111" i="112" s="1"/>
  <c r="K111" i="112" s="1"/>
  <c r="I70" i="112"/>
  <c r="J70" i="112" s="1"/>
  <c r="K70" i="112" s="1"/>
  <c r="I128" i="112"/>
  <c r="J128" i="112" s="1"/>
  <c r="K128" i="112" s="1"/>
  <c r="I134" i="112"/>
  <c r="J134" i="112" s="1"/>
  <c r="K134" i="112" s="1"/>
  <c r="I45" i="112"/>
  <c r="J45" i="112" s="1"/>
  <c r="K45" i="112" s="1"/>
  <c r="I27" i="112"/>
  <c r="J27" i="112" s="1"/>
  <c r="K27" i="112" s="1"/>
  <c r="I140" i="112"/>
  <c r="J140" i="112" s="1"/>
  <c r="K140" i="112" s="1"/>
  <c r="I121" i="112"/>
  <c r="J121" i="112" s="1"/>
  <c r="K121" i="112" s="1"/>
  <c r="I91" i="112"/>
  <c r="J91" i="112" s="1"/>
  <c r="K91" i="112" s="1"/>
  <c r="I80" i="112"/>
  <c r="J80" i="112" s="1"/>
  <c r="K80" i="112" s="1"/>
  <c r="I146" i="112"/>
  <c r="J146" i="112" s="1"/>
  <c r="K146" i="112" s="1"/>
  <c r="I48" i="112"/>
  <c r="J48" i="112" s="1"/>
  <c r="K48" i="112" s="1"/>
  <c r="I125" i="112"/>
  <c r="J125" i="112" s="1"/>
  <c r="K125" i="112" s="1"/>
  <c r="I56" i="112"/>
  <c r="J56" i="112" s="1"/>
  <c r="K56" i="112" s="1"/>
  <c r="I39" i="112"/>
  <c r="J39" i="112" s="1"/>
  <c r="K39" i="112" s="1"/>
  <c r="I30" i="112"/>
  <c r="J30" i="112" s="1"/>
  <c r="K30" i="112" s="1"/>
  <c r="I145" i="112"/>
  <c r="J145" i="112" s="1"/>
  <c r="K145" i="112" s="1"/>
  <c r="I131" i="112"/>
  <c r="J131" i="112" s="1"/>
  <c r="K131" i="112" s="1"/>
  <c r="I101" i="112"/>
  <c r="J101" i="112" s="1"/>
  <c r="K101" i="112" s="1"/>
  <c r="I60" i="112"/>
  <c r="J60" i="112" s="1"/>
  <c r="K60" i="112" s="1"/>
  <c r="I135" i="112"/>
  <c r="J135" i="112" s="1"/>
  <c r="K135" i="112" s="1"/>
  <c r="I107" i="112"/>
  <c r="J107" i="112" s="1"/>
  <c r="K107" i="112" s="1"/>
  <c r="I66" i="112"/>
  <c r="J66" i="112" s="1"/>
  <c r="K66" i="112" s="1"/>
  <c r="I124" i="112"/>
  <c r="J124" i="112" s="1"/>
  <c r="K124" i="112" s="1"/>
  <c r="I116" i="112"/>
  <c r="J116" i="112" s="1"/>
  <c r="K116" i="112" s="1"/>
  <c r="I113" i="112"/>
  <c r="J113" i="112" s="1"/>
  <c r="K113" i="112" s="1"/>
  <c r="I72" i="112"/>
  <c r="J72" i="112" s="1"/>
  <c r="K72" i="112" s="1"/>
  <c r="I34" i="112"/>
  <c r="J34" i="112" s="1"/>
  <c r="K34" i="112" s="1"/>
  <c r="I23" i="112"/>
  <c r="J23" i="112" s="1"/>
  <c r="K23" i="112" s="1"/>
  <c r="I19" i="112"/>
  <c r="J19" i="112" s="1"/>
  <c r="K19" i="112" s="1"/>
  <c r="I136" i="112"/>
  <c r="J136" i="112" s="1"/>
  <c r="K136" i="112" s="1"/>
  <c r="I117" i="112"/>
  <c r="J117" i="112" s="1"/>
  <c r="K117" i="112" s="1"/>
  <c r="I87" i="112"/>
  <c r="J87" i="112" s="1"/>
  <c r="K87" i="112" s="1"/>
  <c r="I50" i="112"/>
  <c r="J50" i="112" s="1"/>
  <c r="K50" i="112" s="1"/>
  <c r="I142" i="112"/>
  <c r="I104" i="112"/>
  <c r="J104" i="112" s="1"/>
  <c r="K104" i="112" s="1"/>
  <c r="I93" i="112"/>
  <c r="J93" i="112" s="1"/>
  <c r="K93" i="112" s="1"/>
  <c r="I148" i="112"/>
  <c r="J148" i="112" s="1"/>
  <c r="K148" i="112" s="1"/>
  <c r="I110" i="112"/>
  <c r="J110" i="112" s="1"/>
  <c r="K110" i="112" s="1"/>
  <c r="I69" i="112"/>
  <c r="J69" i="112" s="1"/>
  <c r="K69" i="112" s="1"/>
  <c r="I53" i="112"/>
  <c r="J53" i="112" s="1"/>
  <c r="K53" i="112" s="1"/>
  <c r="I120" i="112"/>
  <c r="J120" i="112" s="1"/>
  <c r="K120" i="112" s="1"/>
  <c r="I127" i="112"/>
  <c r="J127" i="112" s="1"/>
  <c r="K127" i="112" s="1"/>
  <c r="I75" i="112"/>
  <c r="J75" i="112" s="1"/>
  <c r="K75" i="112" s="1"/>
  <c r="I41" i="112"/>
  <c r="J41" i="112" s="1"/>
  <c r="K41" i="112" s="1"/>
  <c r="I36" i="112"/>
  <c r="J36" i="112" s="1"/>
  <c r="K36" i="112" s="1"/>
  <c r="I44" i="112"/>
  <c r="J44" i="112" s="1"/>
  <c r="K44" i="112" s="1"/>
  <c r="I133" i="112"/>
  <c r="J133" i="112" s="1"/>
  <c r="K133" i="112" s="1"/>
  <c r="I62" i="112"/>
  <c r="J62" i="112" s="1"/>
  <c r="K62" i="112" s="1"/>
  <c r="I26" i="112"/>
  <c r="J26" i="112" s="1"/>
  <c r="K26" i="112" s="1"/>
  <c r="I96" i="112"/>
  <c r="I138" i="112"/>
  <c r="J138" i="112" s="1"/>
  <c r="K138" i="112" s="1"/>
  <c r="I100" i="112"/>
  <c r="J100" i="112" s="1"/>
  <c r="K100" i="112" s="1"/>
  <c r="I89" i="112"/>
  <c r="J89" i="112" s="1"/>
  <c r="K89" i="112" s="1"/>
  <c r="I78" i="112"/>
  <c r="J78" i="112" s="1"/>
  <c r="K78" i="112" s="1"/>
  <c r="I59" i="112"/>
  <c r="J59" i="112" s="1"/>
  <c r="K59" i="112" s="1"/>
  <c r="I55" i="112"/>
  <c r="J55" i="112" s="1"/>
  <c r="K55" i="112" s="1"/>
  <c r="I86" i="112"/>
  <c r="J86" i="112" s="1"/>
  <c r="K86" i="112" s="1"/>
  <c r="I28" i="112"/>
  <c r="J28" i="112" s="1"/>
  <c r="K28" i="112" s="1"/>
  <c r="I141" i="112"/>
  <c r="J141" i="112" s="1"/>
  <c r="K141" i="112" s="1"/>
  <c r="I106" i="112"/>
  <c r="J106" i="112" s="1"/>
  <c r="K106" i="112" s="1"/>
  <c r="I65" i="112"/>
  <c r="J65" i="112" s="1"/>
  <c r="K65" i="112" s="1"/>
  <c r="I46" i="112"/>
  <c r="J46" i="112" s="1"/>
  <c r="K46" i="112" s="1"/>
  <c r="I22" i="112"/>
  <c r="J22" i="112" s="1"/>
  <c r="K22" i="112" s="1"/>
  <c r="I112" i="112"/>
  <c r="J112" i="112" s="1"/>
  <c r="K112" i="112" s="1"/>
  <c r="I71" i="112"/>
  <c r="J71" i="112" s="1"/>
  <c r="K71" i="112" s="1"/>
  <c r="I38" i="112"/>
  <c r="J38" i="112" s="1"/>
  <c r="K38" i="112" s="1"/>
  <c r="I129" i="112"/>
  <c r="J129" i="112" s="1"/>
  <c r="K129" i="112" s="1"/>
  <c r="I92" i="112"/>
  <c r="J92" i="112" s="1"/>
  <c r="K92" i="112" s="1"/>
  <c r="I81" i="112"/>
  <c r="J81" i="112" s="1"/>
  <c r="K81" i="112" s="1"/>
  <c r="I49" i="112"/>
  <c r="J49" i="112" s="1"/>
  <c r="K49" i="112" s="1"/>
  <c r="I147" i="112"/>
  <c r="J147" i="112" s="1"/>
  <c r="K147" i="112" s="1"/>
  <c r="I109" i="112"/>
  <c r="J109" i="112" s="1"/>
  <c r="K109" i="112" s="1"/>
  <c r="I126" i="112"/>
  <c r="J126" i="112" s="1"/>
  <c r="K126" i="112" s="1"/>
  <c r="I31" i="112"/>
  <c r="J31" i="112" s="1"/>
  <c r="K31" i="112" s="1"/>
  <c r="I43" i="112"/>
  <c r="J43" i="112" s="1"/>
  <c r="K43" i="112" s="1"/>
  <c r="I21" i="112"/>
  <c r="J21" i="112" s="1"/>
  <c r="K21" i="112" s="1"/>
  <c r="I37" i="112"/>
  <c r="J37" i="112" s="1"/>
  <c r="K37" i="112" s="1"/>
  <c r="I67" i="112"/>
  <c r="J67" i="112" s="1"/>
  <c r="K67" i="112" s="1"/>
  <c r="I88" i="112"/>
  <c r="J88" i="112" s="1"/>
  <c r="K88" i="112" s="1"/>
  <c r="I77" i="112"/>
  <c r="J77" i="112" s="1"/>
  <c r="K77" i="112" s="1"/>
  <c r="I40" i="112"/>
  <c r="J40" i="112" s="1"/>
  <c r="K40" i="112" s="1"/>
  <c r="I132" i="112"/>
  <c r="J132" i="112" s="1"/>
  <c r="K132" i="112" s="1"/>
  <c r="I118" i="112"/>
  <c r="J118" i="112" s="1"/>
  <c r="K118" i="112" s="1"/>
  <c r="I61" i="112"/>
  <c r="J61" i="112" s="1"/>
  <c r="K61" i="112" s="1"/>
  <c r="I99" i="112"/>
  <c r="J99" i="112" s="1"/>
  <c r="K99" i="112" s="1"/>
  <c r="I35" i="112"/>
  <c r="J35" i="112" s="1"/>
  <c r="K35" i="112" s="1"/>
  <c r="I51" i="112"/>
  <c r="J51" i="112" s="1"/>
  <c r="K51" i="112" s="1"/>
  <c r="I102" i="112"/>
  <c r="J102" i="112" s="1"/>
  <c r="K102" i="112" s="1"/>
  <c r="K130" i="112" l="1"/>
  <c r="K79" i="112"/>
  <c r="K123" i="112"/>
  <c r="K52" i="112"/>
  <c r="K90" i="112"/>
  <c r="K144" i="112"/>
  <c r="K20" i="112"/>
  <c r="K115" i="112"/>
  <c r="K25" i="112"/>
  <c r="K47" i="112"/>
  <c r="K103" i="112"/>
  <c r="K58" i="112"/>
  <c r="K29" i="112"/>
  <c r="K108" i="112"/>
  <c r="K98" i="112"/>
  <c r="K16" i="112"/>
  <c r="K74" i="112"/>
  <c r="K18" i="112"/>
  <c r="K63" i="112"/>
  <c r="K119" i="112"/>
  <c r="K76" i="112"/>
  <c r="K33" i="112"/>
  <c r="K42" i="112"/>
  <c r="K85" i="112"/>
  <c r="K15" i="112" l="1"/>
  <c r="K32" i="112"/>
  <c r="K114" i="112"/>
  <c r="K97" i="112"/>
  <c r="J96" i="112" l="1"/>
  <c r="K96" i="112" s="1"/>
  <c r="J73" i="112"/>
  <c r="K73" i="112" s="1"/>
  <c r="J143" i="112" l="1"/>
  <c r="K143" i="112" s="1"/>
  <c r="J142" i="112"/>
  <c r="K142" i="112" s="1"/>
  <c r="K68" i="112"/>
  <c r="K95" i="112"/>
  <c r="K84" i="112" l="1"/>
  <c r="K139" i="112"/>
  <c r="K122" i="112" l="1"/>
  <c r="J83" i="112" l="1"/>
  <c r="K83" i="112" s="1"/>
  <c r="K82" i="112" l="1"/>
  <c r="K57" i="112" l="1"/>
  <c r="K151" i="112" s="1"/>
</calcChain>
</file>

<file path=xl/sharedStrings.xml><?xml version="1.0" encoding="utf-8"?>
<sst xmlns="http://schemas.openxmlformats.org/spreadsheetml/2006/main" count="539" uniqueCount="306">
  <si>
    <t>OBJETO:</t>
  </si>
  <si>
    <t>ITEM</t>
  </si>
  <si>
    <t>FONTE</t>
  </si>
  <si>
    <t>DESCRIÇÃO DOS SERVIÇOS</t>
  </si>
  <si>
    <t>QUANT.</t>
  </si>
  <si>
    <t>UN.</t>
  </si>
  <si>
    <t>PAVIMENTAÇÃO</t>
  </si>
  <si>
    <t>M2</t>
  </si>
  <si>
    <t>M</t>
  </si>
  <si>
    <t>UN</t>
  </si>
  <si>
    <t>M3</t>
  </si>
  <si>
    <t>M3XKM</t>
  </si>
  <si>
    <t>KG</t>
  </si>
  <si>
    <t>ESTRUTURA</t>
  </si>
  <si>
    <t>CJ</t>
  </si>
  <si>
    <t>un</t>
  </si>
  <si>
    <t>PINTURA</t>
  </si>
  <si>
    <t>FECHAMENTOS</t>
  </si>
  <si>
    <t>LIMPEZA</t>
  </si>
  <si>
    <t>PLAYGROUND BRINQUEDOS DE MADEIRA - CASA TARZAN COM RAMPA ESCALADA, ESCORREGADOR, PONTE E ESCADA MARINHEIRO</t>
  </si>
  <si>
    <t>PLAYGROUND BRINQUEDOS DE MADEIRA - GANGORRA DUPLA</t>
  </si>
  <si>
    <t>PLAYGROUND BRINQUEDOS DE MADEIRA - BALANÇA DUPLA</t>
  </si>
  <si>
    <t>PLAYGROUND BRINQUEDOS DE MADEIRA - ESCADA HORIZONTAL</t>
  </si>
  <si>
    <t>MES</t>
  </si>
  <si>
    <t>SINAPI</t>
  </si>
  <si>
    <t>SINAPI-I</t>
  </si>
  <si>
    <t>INFRA</t>
  </si>
  <si>
    <t>ESCAVAÇÃO MANUAL DE VIGA DE BORDA PARA RADIER. AF_09/2021</t>
  </si>
  <si>
    <t>COMPACTAÇÃO MECÂNICA DE SOLO PARA EXECUÇÃO DE RADIER, PISO DE CONCRETO OU LAJE SOBRE SOLO, COM COMPACTADOR DE SOLOS TIPO PLACA VIBRATÓRIA. AF_09/2021</t>
  </si>
  <si>
    <t>MONTAGEM E DESMONTAGEM DE FÔRMA DE PILARES RETANGULARES E ESTRUTURAS SIMILARES, PÉ-DIREITO SIMPLES, EM CHAPA DE MADEIRA COMPENSADA RESINADA, 2 UTILIZAÇÕES. AF_09/2020</t>
  </si>
  <si>
    <t>ESCAVAÇÃO HORIZONTAL EM SOLO DE 1A CATEGORIA COM TRATOR DE ESTEIRAS (170HP/LÂMINA: 5,20M3). AF_07/2020</t>
  </si>
  <si>
    <t>PINTURA COM TINTA ALQUÍDICA DE ACABAMENTO (ESMALTE SINTÉTICO FOSCO) APLICADA A ROLO OU PINCEL SOBRE SUPERFÍCIES METÁLICAS (EXCETO PERFIL) EXECUTADO EM OBRA (POR DEMÃO). AF_01/2020</t>
  </si>
  <si>
    <t>PINTURA DE PISO COM TINTA EPÓXI, APLICAÇÃO MANUAL, 2 DEMÃOS, INCLUSO PRIMER EPÓXI. AF_05/2021</t>
  </si>
  <si>
    <t>PINTURA DE DEMARCAÇÃO DE QUADRA POLIESPORTIVA COM TINTA EPÓXI, E = 5 CM, APLICAÇÃO MANUAL. AF_05/2021</t>
  </si>
  <si>
    <t>PISO DE BORRACHA ESPORTIVO, ESPESSURA 15MM, ASSENTADO COM ARGAMASSA. AF_09/2020</t>
  </si>
  <si>
    <t>CONTRAPISO EM ARGAMASSA TRAÇO 1:4 (CIMENTO E AREIA), PREPARO MANUAL, APLICADO EM ÁREAS SECAS SOBRE LAJE, NÃO ADERIDO, ACABAMENTO NÃO REFORÇADO, ESPESSURA 6CM. AF_07/2021</t>
  </si>
  <si>
    <t>TRANSPORTE COM CAMINHÃO BASCULANTE DE 18 M³, EM VIA URBANA PAVIMENTADA, DMT ATÉ 30 KM (UNIDADE: M3XKM). AF_07/2020</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</si>
  <si>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</si>
  <si>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SOLO. AF_11/2021</t>
  </si>
  <si>
    <t>EDIF</t>
  </si>
  <si>
    <t>ARMAÇÃO DE PILAR OU VIGA DE ESTRUTURA CONVENCIONAL DE CONCRETO ARMADO UTILIZANDO AÇO CA-60 DE 5,0 MM - MONTAGEM. AF_06/2022</t>
  </si>
  <si>
    <t>ARMAÇÃO DE PILAR OU VIGA DE ESTRUTURA CONVENCIONAL DE CONCRETO ARMADO UTILIZANDO AÇO CA-50 DE 10,0 MM - MONTAGEM. AF_06/2022</t>
  </si>
  <si>
    <t>TUBO PVC, SÉRIE R, ÁGUA PLUVIAL, DN 100 MM, FORNECIDO E INSTALADO EM RAMAL DE ENCAMINHAMENTO. AF_06/2022</t>
  </si>
  <si>
    <t>CUSTO UNIT. COM BDI (R$)</t>
  </si>
  <si>
    <t>PREÇO TOTAL 
(R$)</t>
  </si>
  <si>
    <t>MONTAGEM DE ARMADURA DE ESTACAS, DIÂMETRO = 12,5 MM. AF_09/2021_PS</t>
  </si>
  <si>
    <t>MONTAGEM DE ARMADURA TRANSVERSAL DE ESTACAS DE SEÇÃO CIRCULAR, DIÂMETRO = 5,0 MM. AF_09/2021_PS</t>
  </si>
  <si>
    <t>EXECUÇÃO DE PASSEIO (CALÇADA) OU PISO DE CONCRETO COM CONCRETO MOLDADO IN LOCO, USINADO, ACABAMENTO CONVENCIONAL, ESPESSURA 8 CM, ARMADO. AF_08/2022</t>
  </si>
  <si>
    <t>COD.</t>
  </si>
  <si>
    <t>BDI</t>
  </si>
  <si>
    <t>ALVENARIA DE BLOCOS DE CONCRETO ESTRUTURAL 14X19X39 CM (ESPESSURA 14 CM), FBK = 4,5 MPA, UTILIZANDO PALHETA. AF_10/2022</t>
  </si>
  <si>
    <t>ALVENARIA DE BLOCOS DE CONCRETO ESTRUTURAL 14X19X39 CM (ESPESSURA 14 CM), FBK = 4,5 MPA, UTILIZANDO COLHER DE PEDREIRO. AF_10/2022</t>
  </si>
  <si>
    <t>SEM DESONERAÇÃO</t>
  </si>
  <si>
    <t>TOTAL:</t>
  </si>
  <si>
    <t>EXECUÇÃO DE PASSEIO (CALÇADA) OU PISO DE CONCRETO COM CONCRETO MOLDADO IN LOCO, USINADO C20, ACABAMENTO CONVENCIONAL, NÃO ARMADO. AF_08/2022</t>
  </si>
  <si>
    <t>1.1</t>
  </si>
  <si>
    <t>1.2</t>
  </si>
  <si>
    <t>3.1</t>
  </si>
  <si>
    <t>3.2</t>
  </si>
  <si>
    <t>3.3</t>
  </si>
  <si>
    <t>4.1</t>
  </si>
  <si>
    <t>4.2</t>
  </si>
  <si>
    <t>FORNECIMENTO E INSTALAÇÃO DE PLACA DE OBRA COM CHAPA GALVANIZADA E ESTRUTURA DE MADEIRA. AF_03/2022_PS</t>
  </si>
  <si>
    <t>PINTURA LÁTEX ACRÍLICA STANDARD, APLICAÇÃO MANUAL EM PAREDES, DUAS DEMÃOS. AF_04/2023</t>
  </si>
  <si>
    <t>BDI1:</t>
  </si>
  <si>
    <t>BDI2:</t>
  </si>
  <si>
    <t xml:space="preserve"> PISO PORTÁTIL DE POLIPROPILENO EM QUADRAS POLIESPORTIVAS,
ÁREA EXTERNA - FORNECIMENTO E INSTALAÇÃO</t>
  </si>
  <si>
    <t>5.1</t>
  </si>
  <si>
    <t>5.2</t>
  </si>
  <si>
    <t>5.3</t>
  </si>
  <si>
    <t>2.1</t>
  </si>
  <si>
    <t>2.2</t>
  </si>
  <si>
    <t>TAPUME COM TELHA METÁLICA. AF_03/2024</t>
  </si>
  <si>
    <t>ASSENTAMENTO DE GUIA (MEIO-FIO) EM TRECHO RETO, CONFECCIONADA EM CONCRETO PRÉ-FABRICADO, DIMENSÕES 39X6,5X6,5X19 CM (COMPRIMENTO X BASE INFERIOR X BASE SUPERIOR X ALTURA), PARA DELIMITAÇÃO DE JARDINS, PRAÇAS OU PASSEIOS. AF_01/2024</t>
  </si>
  <si>
    <t>LASTRO DE CONCRETO MAGRO, APLICADO EM PISOS, LAJES SOBRE SOLO OU RADIERS, ESPESSURA DE 5 CM. AF_01/2024</t>
  </si>
  <si>
    <t>FABRICAÇÃO, MONTAGEM E DESMONTAGEM DE FÔRMA PARA VIGA BALDRAME, EM MADEIRA SERRADA, E=25 MM, 2 UTILIZAÇÕES. AF_01/2024</t>
  </si>
  <si>
    <t>FABRICAÇÃO, MONTAGEM E DESMONTAGEM DE FÔRMA PARA VIGA BALDRAME, EM CHAPA DE MADEIRA COMPENSADA RESINADA, E=17 MM, 4 UTILIZAÇÕES. AF_01/2024</t>
  </si>
  <si>
    <t>ARMAÇÃO DE BLOCO UTILIZANDO AÇO CA-60 DE 5 MM - MONTAGEM. AF_01/2024</t>
  </si>
  <si>
    <t>ARMAÇÃO DE BLOCO UTILIZANDO AÇO CA-50 DE 8 MM - MONTAGEM. AF_01/2024</t>
  </si>
  <si>
    <t>ARMAÇÃO DE SAPATA ISOLADA, VIGA BALDRAME E SAPATA CORRIDA UTILIZANDO AÇO CA-50 DE 10 MM - MONTAGEM. AF_01/2024</t>
  </si>
  <si>
    <t>CONCRETAGEM DE BLOCO DE COROAMENTO OU VIGA BALDRAME, FCK 30 MPA, COM USO DE JERICA - LANÇAMENTO, ADENSAMENTO E ACABAMENTO. AF_01/2024</t>
  </si>
  <si>
    <t>CONCRETAGEM DE BLOCO DE COROAMENTO OU VIGA BALDRAME, FCK 30 MPA, COM USO DE BOMBA - LANÇAMENTO, ADENSAMENTO E ACABAMENTO. AF_01/2024</t>
  </si>
  <si>
    <t>ARMAÇÃO DE SAPATA ISOLADA, VIGA BALDRAME E SAPATA CORRIDA UTILIZANDO AÇO CA-60 DE 5 MM - MONTAGEM. AF_01/2024</t>
  </si>
  <si>
    <t>ESCAVAÇÃO MECANIZADA PARA VIGA BALDRAME OU SAPATA CORRIDA COM MINI-ESCAVADEIRA (INCLUINDO ESCAVAÇÃO PARA COLOCAÇÃO DE FÔRMAS). AF_01/2024</t>
  </si>
  <si>
    <t>MASSA ÚNICA, EM ARGAMASSA TRAÇO 1:2:8, PREPARO MANUAL, APLICADA MANUALMENTE EM PAREDES INTERNAS DE AMBIENTES COM ÁREA ENTRE 5M² E 10M², E = 17,5MM, COM TALISCAS. AF_03/2024</t>
  </si>
  <si>
    <t>Ton</t>
  </si>
  <si>
    <t>DISPOSIÇÃO FINAL DE SOLOS E RESÍDUOS, CLASSE II B - INERTES, EM ATERRO SANITÁRIO LICENCIADO</t>
  </si>
  <si>
    <t>6.1</t>
  </si>
  <si>
    <t>6.2</t>
  </si>
  <si>
    <t>EXECUÇÃO E COMPACTAÇÃO DE CORPO DE ATERRO DE ATERRO (95% DE ENERGIA DO PROCTOR NORMAL) COM SOLO PREDOMINANTEMENTE ARGILOSO, EM CAMADAS COM ESPESSURA DE 20 CM - EXCLUSIVE ESCAVAÇÃO, CARGA E TRANSPORTE E SOLO. AF_09/2024</t>
  </si>
  <si>
    <t>REGULARIZAÇÃO E COMPACTAÇÃO DE SUBLEITO DE SOLO PREDOMINANTEMENTE ARGILOSO, PARA OBRAS DE CONSTRUÇÃO DE PAVIMENTOS. AF_09/2024</t>
  </si>
  <si>
    <t>PLANTIO DE ÁRVORE ORNAMENTAL COM ALTURA DE MUDA MENOR OU IGUAL A 2,00 M . AF_07/2024</t>
  </si>
  <si>
    <t>PLANTIO DE ÁRVORE ORNAMENTAL COM ALTURA DE MUDA MAIOR QUE 2,00 M E MENOR OU IGUAL A 4,00 M . AF_07/2024</t>
  </si>
  <si>
    <t>PLANTIO DE GRAMA ESMERALDA OU SÃO CARLOS OU CURITIBANA, EM PLACAS. AF_07/2024</t>
  </si>
  <si>
    <t>ARGILA OU BARRO PARA ATERRO/REATERRO (COM TRANSPORTE ATE 10 KM)</t>
  </si>
  <si>
    <t>LOCACAO DE CONTAINER 2,30 X 4,30 M, ALT. 2,50 M, P/ SANITARIO, C/ 5 BACIAS, 1 LAVATORIO E 4 MICTORIOS (NAO INCLUI MOBILIZACAO/DESMOBILIZACAO)</t>
  </si>
  <si>
    <t>LOCACAO DE CONTAINER 2,30 X 6,00 M, ALT. 2,50 M, COM 1 SANITARIO, PARA ESCRITORIO, COMPLETO, SEM DIVISORIAS INTERNAS (NAO INCLUI MOBILIZACAO/DESMOBILIZACAO)</t>
  </si>
  <si>
    <t>ESTACA ESCAVADA MECANICAMENTE, SEM FLUIDO ESTABILIZANTE, COM 25CM DE DIÂMETRO, CONCRETO LANÇADO POR CAMINHÃO BETONEIRA (EXCLUSIVE MOBILIZAÇÃO E DESMOBILIZAÇÃO). AF_01/2020</t>
  </si>
  <si>
    <t>IC.02 - CONJUNTO MESA E BANCOS EM CONCRETO</t>
  </si>
  <si>
    <t>IC.04 - BANCO EM CONCRETO APARENTE - L=50CM</t>
  </si>
  <si>
    <t>CHAPISCO APLICADO EM ALVENARIAS E ESTRUTURAS DE CONCRETO INTERNAS, COM COLHER DE PEDREIRO. ARGAMASSA TRAÇO 1:3 COM PREPARO MANUAL. AF_10/2022</t>
  </si>
  <si>
    <t>CONCRETAGEM DE PILARES, FCK = 25 MPA, COM USO DE BALDES - LANÇAMENTO, ADENSAMENTO E ACABAMENTO. AF_02/2022</t>
  </si>
  <si>
    <t>JUNÇÃO DUPLA DE PVC, SÉRIE NORMAL, PARA ESGOTO PREDIAL, DN 100 X 100 X 100 MM, INSTALADA EM DRENO - FORNECIMENTO E INSTALAÇÃO. AF_07/2021</t>
  </si>
  <si>
    <t>PLANTIO DE ARBUSTO OU CERCA VIVA. AF_07/2024</t>
  </si>
  <si>
    <t>CARGA, MANOBRA E DESCARGA DE ENTULHO EM CAMINHÃO BASCULANTE 18 M³ - CARGA COM ESCAVADEIRA HIDRÁULICA (CAÇAMBA DE 0,80 M³ / 111 HP) E DESCARGA LIVRE (UNIDADE: M3). AF_07/2020</t>
  </si>
  <si>
    <t>CPU</t>
  </si>
  <si>
    <t>C001</t>
  </si>
  <si>
    <t>C002</t>
  </si>
  <si>
    <t>C003</t>
  </si>
  <si>
    <t>TABELA DE BASQUETE DE COMPENSADO NAVAL, COM AROS, REDES E ESTRUTURA EM TUBO GALVANIZADO - FORNECIMENTO E INSTALAÇÃO.</t>
  </si>
  <si>
    <t>UND</t>
  </si>
  <si>
    <t>ESTACA BROCA DE CONCRETO (0,20 X 0,20) M, ESCAVAÇÃO MANUAL, COM TUBO DE AÇO GALVANIZADO DE 2"</t>
  </si>
  <si>
    <t>CAIXA ENTERRADA RETANGULAR, EM ALVENARIA COM BLOCOS DE CONCRETO, TAMPA EM CONCRETO COM GRELHA, DIMENSÕES INTERNAS: 0,8X0,6X0,5 M PARA REDE DE DRENAGEM</t>
  </si>
  <si>
    <t>DRENO ESPINHA DE PEIXE (SEÇÃO 0,40 X 0,20 M), COM TUBO DE PEAD CORRUGADO PERFURADO, DN 100 MM, ENCHIMENTO COM BRITA, ENVOLVIDO COM MANTA GEOTÊXTIL, INCLUSIVE CONEXÕES</t>
  </si>
  <si>
    <t>C005</t>
  </si>
  <si>
    <t xml:space="preserve">CONJUNTO PARA FUTEBOL DE CAMPO COM PAR DE TRAVES OFICIAIS DE 5,00 X 2,20 M EM TUBO DE ACO GALVANIZADO 4", PINTURA EM PRIMER COM TINTA ESMALTE SINTETICO E REDES DE POLIETILENO FIO 3 MM - FORNECIMENTO E INSTALAÇÃO                                                                                                                                                                                                                                                                               </t>
  </si>
  <si>
    <t>C004</t>
  </si>
  <si>
    <t>CAMPO DE FUTEBOL COM GRAMA SINTÉTICA</t>
  </si>
  <si>
    <t>FUNDAÇÃO</t>
  </si>
  <si>
    <t>1.1.1</t>
  </si>
  <si>
    <t>PJ 05.20.0105 (/)</t>
  </si>
  <si>
    <t>Piso de grama sintética, em rolo, com fios de 50mm de altura, na cor verde, demarcação de linhas com grama na cor branca, sistema de amortecimento composto com as seguintes características mínimas:  Camada de areia especial com 1cm de espessura (20 Kg/m2) e grânulos de borracha de granulometria de 0,6 a 2mm (9 Kg/m2) e mão de obra especializada para instalação; base asfáltica drenante composta de camadas niveladas de brita Nº 2 e pedrisco, imprimadas com emulsão asfáltica e compactadas na espessura de 10cm, mureta perimetral em blocos de concreto de (15 x 20 x 40)cm para contenção da base; exclusive canaleta perimetral para coleta e escoamento da água e preparo de terreno.  Fornecimento e colocação.</t>
  </si>
  <si>
    <t>1.2.1</t>
  </si>
  <si>
    <t>1.3</t>
  </si>
  <si>
    <t>1.3.1</t>
  </si>
  <si>
    <t>1.3.2</t>
  </si>
  <si>
    <t>1.3.3</t>
  </si>
  <si>
    <t>1.3.4</t>
  </si>
  <si>
    <t>1.4</t>
  </si>
  <si>
    <t>1.4.1</t>
  </si>
  <si>
    <t>REVESTIMENTO</t>
  </si>
  <si>
    <t>EQUIPAMENTOS</t>
  </si>
  <si>
    <t>MEIA QUADRA DE BASQUETE</t>
  </si>
  <si>
    <t>13002073</t>
  </si>
  <si>
    <t>PARQUINHO INFANTIL</t>
  </si>
  <si>
    <t>3.2.1</t>
  </si>
  <si>
    <t>3.2.2</t>
  </si>
  <si>
    <t>3.2.3</t>
  </si>
  <si>
    <t>3.2.4</t>
  </si>
  <si>
    <t>3.3.1</t>
  </si>
  <si>
    <t>3.3.2</t>
  </si>
  <si>
    <t>3.3.3</t>
  </si>
  <si>
    <t>3.3.4</t>
  </si>
  <si>
    <t>18014049</t>
  </si>
  <si>
    <t>18014046</t>
  </si>
  <si>
    <t>18014041</t>
  </si>
  <si>
    <t>18014048</t>
  </si>
  <si>
    <t>18012004</t>
  </si>
  <si>
    <t>4.1.1</t>
  </si>
  <si>
    <t>4.1.2</t>
  </si>
  <si>
    <t>4.1.3</t>
  </si>
  <si>
    <t>PISTA DE CAMINHADA</t>
  </si>
  <si>
    <t>4.2.1</t>
  </si>
  <si>
    <t>4.2.2</t>
  </si>
  <si>
    <t>IMPLANTAÇÃO GERAL</t>
  </si>
  <si>
    <t>5.1.1</t>
  </si>
  <si>
    <t>5.1.2</t>
  </si>
  <si>
    <t>5.1.3</t>
  </si>
  <si>
    <t>5.1.4</t>
  </si>
  <si>
    <t>5.2.1</t>
  </si>
  <si>
    <t>5.2.2</t>
  </si>
  <si>
    <t>5.2.3</t>
  </si>
  <si>
    <t>5.2.4</t>
  </si>
  <si>
    <t>103310</t>
  </si>
  <si>
    <t>PJ 25.05.0153 (B)</t>
  </si>
  <si>
    <t>18012002</t>
  </si>
  <si>
    <t>Mesa de jogos com 4 bancos, tampo de mesa em marmorite armado, na cor natural, tendo no centro tabuleiro de xadrez em marmorite nas cores branca e preta, pés (mesa e bancos) de concreto armado, conforme projeto FPJ.  Fornecimento e colocação.</t>
  </si>
  <si>
    <t>5.3.1</t>
  </si>
  <si>
    <t>DRENAGEM</t>
  </si>
  <si>
    <t>TERRAPLENAGEM</t>
  </si>
  <si>
    <t>6.1.1</t>
  </si>
  <si>
    <t>6.1.2</t>
  </si>
  <si>
    <t>6.2.1</t>
  </si>
  <si>
    <t>6.2.2</t>
  </si>
  <si>
    <t>FECHAMENTO</t>
  </si>
  <si>
    <t>94995</t>
  </si>
  <si>
    <t xml:space="preserve">URBANIZAÇÃO E PAISAGISMO </t>
  </si>
  <si>
    <t>101116</t>
  </si>
  <si>
    <t>6081</t>
  </si>
  <si>
    <t>CONTENÇÃO LATERAL DA QUADRA</t>
  </si>
  <si>
    <t>105559</t>
  </si>
  <si>
    <t>6.1.3</t>
  </si>
  <si>
    <t>94991</t>
  </si>
  <si>
    <t>SERVIÇOS PRELIMINARES</t>
  </si>
  <si>
    <t>PLACA DE OBRA</t>
  </si>
  <si>
    <t>7.1</t>
  </si>
  <si>
    <t>CERCAMENTO</t>
  </si>
  <si>
    <t>CANTEIRO</t>
  </si>
  <si>
    <t>1.4.2</t>
  </si>
  <si>
    <t>1.4.3</t>
  </si>
  <si>
    <t>3.4</t>
  </si>
  <si>
    <t>3.4.1</t>
  </si>
  <si>
    <t>4.1.4</t>
  </si>
  <si>
    <t>4.2.3</t>
  </si>
  <si>
    <t>4.2.4</t>
  </si>
  <si>
    <t>4.3</t>
  </si>
  <si>
    <t>4.3.1</t>
  </si>
  <si>
    <t>7.1.1</t>
  </si>
  <si>
    <t>7.1.2</t>
  </si>
  <si>
    <t>7.1.3</t>
  </si>
  <si>
    <t>7.2</t>
  </si>
  <si>
    <t>7.2.1</t>
  </si>
  <si>
    <t>7.2.2</t>
  </si>
  <si>
    <t>103689</t>
  </si>
  <si>
    <t>98459</t>
  </si>
  <si>
    <t>10775</t>
  </si>
  <si>
    <t>10779</t>
  </si>
  <si>
    <t>8.1</t>
  </si>
  <si>
    <t>8.2</t>
  </si>
  <si>
    <t>8.3</t>
  </si>
  <si>
    <t>8.4</t>
  </si>
  <si>
    <t>100896</t>
  </si>
  <si>
    <t>96525</t>
  </si>
  <si>
    <t>96533</t>
  </si>
  <si>
    <t>BALDRAME</t>
  </si>
  <si>
    <t>104916</t>
  </si>
  <si>
    <t>104919</t>
  </si>
  <si>
    <t>96557</t>
  </si>
  <si>
    <t>8.1.1</t>
  </si>
  <si>
    <t>8.1.2</t>
  </si>
  <si>
    <t>8.1.3</t>
  </si>
  <si>
    <t>8.1.4</t>
  </si>
  <si>
    <t>8.1.5</t>
  </si>
  <si>
    <t>8.1.6</t>
  </si>
  <si>
    <t>PILARES</t>
  </si>
  <si>
    <t>92762</t>
  </si>
  <si>
    <t>92759</t>
  </si>
  <si>
    <t>92415</t>
  </si>
  <si>
    <t>8.2.1</t>
  </si>
  <si>
    <t>8.2.2</t>
  </si>
  <si>
    <t>8.2.3</t>
  </si>
  <si>
    <t>8.2.4</t>
  </si>
  <si>
    <t>103669</t>
  </si>
  <si>
    <t>8.3.1</t>
  </si>
  <si>
    <t>8.3.2</t>
  </si>
  <si>
    <t>8.3.3</t>
  </si>
  <si>
    <t>8.3.4</t>
  </si>
  <si>
    <t>VIGA DE TOPO</t>
  </si>
  <si>
    <t>89453</t>
  </si>
  <si>
    <t>8.4.1</t>
  </si>
  <si>
    <t>8.4.2</t>
  </si>
  <si>
    <t>8.4.3</t>
  </si>
  <si>
    <t>8.4.4</t>
  </si>
  <si>
    <t>3.1.1</t>
  </si>
  <si>
    <t>3.1.2</t>
  </si>
  <si>
    <t>3.1.3</t>
  </si>
  <si>
    <t>3.1.4</t>
  </si>
  <si>
    <t>3.1.5</t>
  </si>
  <si>
    <t>3.1.6</t>
  </si>
  <si>
    <t>3.4.2</t>
  </si>
  <si>
    <t>3.4.3</t>
  </si>
  <si>
    <t>3.4.4</t>
  </si>
  <si>
    <t>4.3.2</t>
  </si>
  <si>
    <t>4.3.3</t>
  </si>
  <si>
    <t>4.3.4</t>
  </si>
  <si>
    <t>4.3.5</t>
  </si>
  <si>
    <t>4.4</t>
  </si>
  <si>
    <t>4.4.1</t>
  </si>
  <si>
    <t>4.5</t>
  </si>
  <si>
    <t>4.5.1</t>
  </si>
  <si>
    <t>4.5.2</t>
  </si>
  <si>
    <t>4.6</t>
  </si>
  <si>
    <t>4.6.1</t>
  </si>
  <si>
    <t>4.6.2</t>
  </si>
  <si>
    <t>4.7</t>
  </si>
  <si>
    <t>4.7.1</t>
  </si>
  <si>
    <t>6.1.4</t>
  </si>
  <si>
    <t>6.2.3</t>
  </si>
  <si>
    <t>6.2.4</t>
  </si>
  <si>
    <t>6.3</t>
  </si>
  <si>
    <t>6.3.1</t>
  </si>
  <si>
    <t>6.3.2</t>
  </si>
  <si>
    <t>6.3.3</t>
  </si>
  <si>
    <t>6.3.4</t>
  </si>
  <si>
    <t>6.3.5</t>
  </si>
  <si>
    <t>8.2.5</t>
  </si>
  <si>
    <t>8.2.6</t>
  </si>
  <si>
    <t>8.2.7</t>
  </si>
  <si>
    <t>8.2.8</t>
  </si>
  <si>
    <t>ALAMBRADO PARA QUADRA POLIESPORTIVA, ESTRUTURADO POR TUBOS DE AÇO GALVANIZADO, (MONTANTES COM DIÂMETRO 2", TRAVESSAS E ESCORAS COM DIÂMETRO 1 ¼"), COM TELA DE ARAME GALVANIZADO, FIO 12 BWG E MALHA QUADRADA 5X5CM (EXCETO MURETA). AF_12/2025</t>
  </si>
  <si>
    <t>4064000</t>
  </si>
  <si>
    <t>SCO</t>
  </si>
  <si>
    <t>3.1.7</t>
  </si>
  <si>
    <t>3.1.8</t>
  </si>
  <si>
    <t>95578</t>
  </si>
  <si>
    <t>95583</t>
  </si>
  <si>
    <t>CNPJ:</t>
  </si>
  <si>
    <t>PAPEL COM TIMBRE DA EMPRESA</t>
  </si>
  <si>
    <t xml:space="preserve">ANEXO XI - MODELO DE PLANILHA PROPOSTA </t>
  </si>
  <si>
    <t xml:space="preserve">EMPRESA: </t>
  </si>
  <si>
    <t>LOCAL</t>
  </si>
  <si>
    <t xml:space="preserve">                        Mauá/SP</t>
  </si>
  <si>
    <t>CP N°</t>
  </si>
  <si>
    <t>____________/2026</t>
  </si>
  <si>
    <t>CUSTO UNIT. (R$)</t>
  </si>
  <si>
    <t>Assinatura</t>
  </si>
  <si>
    <t>Representante Legal:</t>
  </si>
  <si>
    <t>____________________________________________________________</t>
  </si>
  <si>
    <t>___________________________________________________________</t>
  </si>
  <si>
    <t>Responsável Técnico</t>
  </si>
  <si>
    <t>CREA CAU Nº</t>
  </si>
  <si>
    <t>Preencher somente as células em azul</t>
  </si>
  <si>
    <t>Considerar arredondamento de duas casas decimais para Quantidade; Custo Unitário; BDI; Preço Unitário; Preço Total.</t>
  </si>
  <si>
    <t xml:space="preserve">              _________________________________________________________</t>
  </si>
  <si>
    <t xml:space="preserve">              __________________________________________________________</t>
  </si>
  <si>
    <t>Construção do espaço esportivo comunitário do Jardim Kennedy-Mauá-SP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</si>
</sst>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416]mmm\-yy;@"/>
    <numFmt numFmtId="165" formatCode="&quot;R$&quot;\ #,##0.00"/>
    <numFmt numFmtId="166" formatCode="_(* #,##0.00_);_(* \(#,##0.00\);_(* &quot;-&quot;??_);_(@_)"/>
  </numFmts>
  <fonts count="2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sz val="10"/>
      <name val="MS Sans Serif"/>
      <family val="2"/>
    </font>
    <font>
      <sz val="10"/>
      <name val="Arial"/>
      <family val="2"/>
    </font>
    <font>
      <sz val="12"/>
      <name val="Calibri"/>
      <family val="2"/>
    </font>
    <font>
      <b/>
      <sz val="20"/>
      <name val="Arial"/>
      <family val="2"/>
    </font>
    <font>
      <sz val="11"/>
      <color theme="1"/>
      <name val="Calibri"/>
      <family val="2"/>
      <scheme val="minor"/>
    </font>
    <font>
      <sz val="11"/>
      <color indexed="8"/>
      <name val="Calibri"/>
      <family val="2"/>
      <scheme val="minor"/>
    </font>
    <font>
      <b/>
      <sz val="12"/>
      <name val="Calibri"/>
      <family val="2"/>
      <scheme val="minor"/>
    </font>
    <font>
      <sz val="12"/>
      <name val="Calibri"/>
      <family val="2"/>
      <scheme val="minor"/>
    </font>
    <font>
      <b/>
      <sz val="14"/>
      <name val="Calibri"/>
      <family val="2"/>
      <scheme val="minor"/>
    </font>
    <font>
      <sz val="14"/>
      <name val="Calibri"/>
      <family val="2"/>
      <scheme val="minor"/>
    </font>
    <font>
      <b/>
      <sz val="16"/>
      <name val="Calibri"/>
      <family val="2"/>
      <scheme val="minor"/>
    </font>
    <font>
      <sz val="9"/>
      <color indexed="8"/>
      <name val="Arial"/>
      <family val="2"/>
    </font>
    <font>
      <b/>
      <sz val="13"/>
      <name val="Arial"/>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6" tint="0.59999389629810485"/>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0">
    <xf numFmtId="0" fontId="0" fillId="0" borderId="0"/>
    <xf numFmtId="44" fontId="8" fillId="0" borderId="0" applyFont="0" applyFill="0" applyBorder="0" applyAlignment="0" applyProtection="0"/>
    <xf numFmtId="44" fontId="3" fillId="0" borderId="0" applyFont="0" applyFill="0" applyBorder="0" applyAlignment="0" applyProtection="0"/>
    <xf numFmtId="0" fontId="5" fillId="0" borderId="0"/>
    <xf numFmtId="0" fontId="11" fillId="0" borderId="0"/>
    <xf numFmtId="0" fontId="6" fillId="0" borderId="0"/>
    <xf numFmtId="0" fontId="12" fillId="0" borderId="0"/>
    <xf numFmtId="0" fontId="5" fillId="0" borderId="0"/>
    <xf numFmtId="0" fontId="11" fillId="0" borderId="0"/>
    <xf numFmtId="0" fontId="7" fillId="0" borderId="0"/>
    <xf numFmtId="0" fontId="12" fillId="0" borderId="0"/>
    <xf numFmtId="0" fontId="3" fillId="0" borderId="0"/>
    <xf numFmtId="0" fontId="5" fillId="0" borderId="0"/>
    <xf numFmtId="0" fontId="5" fillId="0" borderId="0"/>
    <xf numFmtId="0" fontId="3" fillId="0" borderId="0"/>
    <xf numFmtId="0" fontId="11" fillId="0" borderId="0"/>
    <xf numFmtId="0" fontId="11" fillId="0" borderId="0"/>
    <xf numFmtId="9" fontId="3" fillId="0" borderId="0" applyFont="0" applyFill="0" applyBorder="0" applyAlignment="0" applyProtection="0"/>
    <xf numFmtId="166" fontId="3" fillId="0" borderId="0" applyFont="0" applyFill="0" applyBorder="0" applyAlignment="0" applyProtection="0"/>
    <xf numFmtId="43" fontId="1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5"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4" fontId="14" fillId="0" borderId="0" xfId="0" applyNumberFormat="1" applyFont="1" applyAlignment="1">
      <alignment horizontal="center" vertical="center"/>
    </xf>
    <xf numFmtId="0" fontId="16" fillId="5" borderId="9" xfId="0" applyFont="1" applyFill="1" applyBorder="1" applyAlignment="1">
      <alignment horizontal="center" vertical="center" wrapText="1"/>
    </xf>
    <xf numFmtId="0" fontId="16" fillId="5" borderId="9" xfId="0" quotePrefix="1" applyFont="1" applyFill="1" applyBorder="1" applyAlignment="1">
      <alignment horizontal="center" vertical="center" wrapText="1"/>
    </xf>
    <xf numFmtId="4" fontId="16" fillId="0" borderId="9" xfId="0" applyNumberFormat="1" applyFont="1" applyBorder="1" applyAlignment="1">
      <alignment horizontal="left" vertical="center" wrapText="1"/>
    </xf>
    <xf numFmtId="4" fontId="16" fillId="0" borderId="9" xfId="0" applyNumberFormat="1" applyFont="1" applyBorder="1" applyAlignment="1">
      <alignment horizontal="center" vertical="center" wrapText="1"/>
    </xf>
    <xf numFmtId="4" fontId="16" fillId="2" borderId="9" xfId="0" applyNumberFormat="1" applyFont="1" applyFill="1" applyBorder="1" applyAlignment="1">
      <alignment horizontal="center" vertical="center" wrapText="1"/>
    </xf>
    <xf numFmtId="10" fontId="16" fillId="2" borderId="9" xfId="17" applyNumberFormat="1" applyFont="1" applyFill="1" applyBorder="1" applyAlignment="1">
      <alignment horizontal="center" vertical="center"/>
    </xf>
    <xf numFmtId="4" fontId="16" fillId="2" borderId="9" xfId="0" applyNumberFormat="1" applyFont="1" applyFill="1" applyBorder="1" applyAlignment="1">
      <alignment horizontal="center" vertical="center"/>
    </xf>
    <xf numFmtId="4" fontId="16" fillId="0" borderId="13" xfId="0" applyNumberFormat="1" applyFont="1" applyBorder="1" applyAlignment="1">
      <alignment horizontal="center" vertical="center"/>
    </xf>
    <xf numFmtId="49" fontId="16" fillId="5" borderId="9" xfId="0"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4" fontId="15" fillId="3" borderId="10" xfId="0" applyNumberFormat="1" applyFont="1" applyFill="1" applyBorder="1" applyAlignment="1">
      <alignment horizontal="center" vertical="center"/>
    </xf>
    <xf numFmtId="0" fontId="15" fillId="7" borderId="10" xfId="0" applyFont="1" applyFill="1" applyBorder="1" applyAlignment="1">
      <alignment horizontal="center" vertical="center"/>
    </xf>
    <xf numFmtId="0" fontId="15" fillId="7" borderId="10" xfId="0" applyFont="1" applyFill="1" applyBorder="1" applyAlignment="1">
      <alignment horizontal="left" vertical="center"/>
    </xf>
    <xf numFmtId="4" fontId="15" fillId="7" borderId="10" xfId="0" applyNumberFormat="1" applyFont="1" applyFill="1" applyBorder="1" applyAlignment="1">
      <alignment horizontal="center" vertical="center"/>
    </xf>
    <xf numFmtId="4" fontId="15" fillId="7" borderId="10" xfId="0" applyNumberFormat="1"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0" xfId="0" applyFont="1" applyFill="1" applyBorder="1" applyAlignment="1">
      <alignment horizontal="left" vertical="center"/>
    </xf>
    <xf numFmtId="4" fontId="15" fillId="4" borderId="10" xfId="0" applyNumberFormat="1" applyFont="1" applyFill="1" applyBorder="1" applyAlignment="1">
      <alignment horizontal="center" vertical="center"/>
    </xf>
    <xf numFmtId="4" fontId="15" fillId="4" borderId="10" xfId="0" applyNumberFormat="1" applyFont="1" applyFill="1" applyBorder="1" applyAlignment="1">
      <alignment horizontal="center" vertical="center" wrapText="1"/>
    </xf>
    <xf numFmtId="10" fontId="16" fillId="2" borderId="0" xfId="17" applyNumberFormat="1" applyFont="1" applyFill="1" applyBorder="1" applyAlignment="1">
      <alignment horizontal="center" vertical="center"/>
    </xf>
    <xf numFmtId="0" fontId="15" fillId="3" borderId="18" xfId="0" applyFont="1" applyFill="1" applyBorder="1" applyAlignment="1">
      <alignment horizontal="center" vertical="center"/>
    </xf>
    <xf numFmtId="0" fontId="15" fillId="7" borderId="18" xfId="0" applyFont="1" applyFill="1" applyBorder="1" applyAlignment="1">
      <alignment horizontal="center" vertical="center"/>
    </xf>
    <xf numFmtId="4" fontId="15" fillId="7" borderId="19" xfId="0" applyNumberFormat="1" applyFont="1" applyFill="1" applyBorder="1" applyAlignment="1">
      <alignment horizontal="center" vertical="center" wrapText="1"/>
    </xf>
    <xf numFmtId="0" fontId="15" fillId="4" borderId="18" xfId="0" applyFont="1" applyFill="1" applyBorder="1" applyAlignment="1">
      <alignment horizontal="center" vertical="center"/>
    </xf>
    <xf numFmtId="4" fontId="15" fillId="4" borderId="19" xfId="0" applyNumberFormat="1" applyFont="1" applyFill="1" applyBorder="1" applyAlignment="1">
      <alignment horizontal="center" vertical="center" wrapText="1"/>
    </xf>
    <xf numFmtId="0" fontId="16" fillId="2" borderId="12" xfId="0" applyFont="1" applyFill="1" applyBorder="1" applyAlignment="1">
      <alignment horizontal="center" vertical="center"/>
    </xf>
    <xf numFmtId="10" fontId="13" fillId="2" borderId="0" xfId="17" applyNumberFormat="1"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5" xfId="0" applyFont="1" applyFill="1" applyBorder="1" applyAlignment="1">
      <alignment horizontal="left" vertical="center"/>
    </xf>
    <xf numFmtId="0" fontId="3" fillId="2" borderId="4" xfId="0" applyFont="1" applyFill="1" applyBorder="1" applyAlignment="1">
      <alignment horizontal="center" vertical="center"/>
    </xf>
    <xf numFmtId="0" fontId="16" fillId="2" borderId="5" xfId="0" applyFont="1" applyFill="1" applyBorder="1" applyAlignment="1">
      <alignment horizontal="left" vertical="center"/>
    </xf>
    <xf numFmtId="0" fontId="16" fillId="2" borderId="5"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6" borderId="9" xfId="0" quotePrefix="1" applyFont="1" applyFill="1" applyBorder="1" applyAlignment="1">
      <alignment horizontal="center" vertical="center" wrapText="1"/>
    </xf>
    <xf numFmtId="10" fontId="16" fillId="6" borderId="9" xfId="0" quotePrefix="1" applyNumberFormat="1" applyFont="1" applyFill="1" applyBorder="1" applyAlignment="1">
      <alignment horizontal="center" vertical="center" wrapText="1"/>
    </xf>
    <xf numFmtId="165" fontId="16" fillId="2" borderId="9" xfId="0" quotePrefix="1" applyNumberFormat="1" applyFont="1" applyFill="1" applyBorder="1" applyAlignment="1">
      <alignment horizontal="center" vertical="center" wrapText="1"/>
    </xf>
    <xf numFmtId="4" fontId="16" fillId="6" borderId="9" xfId="0" applyNumberFormat="1" applyFont="1" applyFill="1" applyBorder="1" applyAlignment="1">
      <alignment horizontal="center" vertical="center" wrapText="1"/>
    </xf>
    <xf numFmtId="0" fontId="3" fillId="2" borderId="14" xfId="0" applyFont="1" applyFill="1" applyBorder="1" applyAlignment="1">
      <alignment horizontal="left" vertical="center"/>
    </xf>
    <xf numFmtId="0" fontId="5" fillId="2" borderId="11" xfId="0" applyFont="1" applyFill="1" applyBorder="1" applyAlignment="1">
      <alignment horizontal="left" vertical="center"/>
    </xf>
    <xf numFmtId="0" fontId="3" fillId="2" borderId="4" xfId="0" applyFont="1" applyFill="1" applyBorder="1" applyAlignment="1">
      <alignment horizontal="left" vertical="center"/>
    </xf>
    <xf numFmtId="0" fontId="15" fillId="6" borderId="14" xfId="0" quotePrefix="1" applyFont="1" applyFill="1" applyBorder="1" applyAlignment="1">
      <alignment horizontal="center" vertical="center" wrapText="1"/>
    </xf>
    <xf numFmtId="0" fontId="15" fillId="6" borderId="15" xfId="0" quotePrefix="1" applyFont="1" applyFill="1" applyBorder="1" applyAlignment="1">
      <alignment horizontal="center" vertical="center" wrapText="1"/>
    </xf>
    <xf numFmtId="0" fontId="15" fillId="6" borderId="6" xfId="0" quotePrefix="1" applyFont="1" applyFill="1" applyBorder="1" applyAlignment="1">
      <alignment horizontal="center" vertical="center" wrapText="1"/>
    </xf>
    <xf numFmtId="0" fontId="15" fillId="6" borderId="8" xfId="0" quotePrefix="1" applyFont="1" applyFill="1" applyBorder="1" applyAlignment="1">
      <alignment horizontal="center" vertical="center" wrapText="1"/>
    </xf>
    <xf numFmtId="4" fontId="15" fillId="2" borderId="16" xfId="0" applyNumberFormat="1" applyFont="1" applyFill="1" applyBorder="1" applyAlignment="1">
      <alignment horizontal="center" vertical="center"/>
    </xf>
    <xf numFmtId="4" fontId="15" fillId="2" borderId="17" xfId="0" applyNumberFormat="1" applyFont="1" applyFill="1" applyBorder="1" applyAlignment="1">
      <alignment horizontal="center" vertical="center"/>
    </xf>
    <xf numFmtId="0" fontId="5" fillId="0" borderId="0" xfId="0" applyFont="1" applyBorder="1" applyAlignment="1">
      <alignment vertical="center"/>
    </xf>
    <xf numFmtId="0" fontId="16" fillId="6" borderId="10" xfId="0" quotePrefix="1"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4" fontId="10" fillId="2" borderId="11" xfId="0" applyNumberFormat="1" applyFont="1" applyFill="1" applyBorder="1" applyAlignment="1">
      <alignment horizontal="center" vertical="center"/>
    </xf>
    <xf numFmtId="0" fontId="10" fillId="2" borderId="15"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4" fillId="2" borderId="4" xfId="0" applyFont="1" applyFill="1" applyBorder="1" applyAlignment="1">
      <alignment horizontal="center" vertical="center"/>
    </xf>
    <xf numFmtId="4" fontId="13" fillId="2" borderId="0" xfId="0" applyNumberFormat="1" applyFont="1" applyFill="1" applyBorder="1" applyAlignment="1">
      <alignment horizontal="center" vertical="center"/>
    </xf>
    <xf numFmtId="0" fontId="13" fillId="2" borderId="0" xfId="0" applyFont="1" applyFill="1" applyBorder="1" applyAlignment="1">
      <alignment horizontal="center" vertical="center" wrapText="1"/>
    </xf>
    <xf numFmtId="0" fontId="14" fillId="2" borderId="0" xfId="0" applyFont="1" applyFill="1" applyBorder="1" applyAlignment="1">
      <alignment horizontal="left" vertical="center"/>
    </xf>
    <xf numFmtId="4" fontId="14" fillId="2" borderId="0" xfId="0" applyNumberFormat="1" applyFont="1" applyFill="1" applyBorder="1" applyAlignment="1">
      <alignment horizontal="center" vertical="center"/>
    </xf>
    <xf numFmtId="4" fontId="13" fillId="2" borderId="5" xfId="0" applyNumberFormat="1" applyFont="1" applyFill="1" applyBorder="1" applyAlignment="1">
      <alignment horizontal="center" vertical="center"/>
    </xf>
    <xf numFmtId="4" fontId="14" fillId="2" borderId="0" xfId="0" applyNumberFormat="1" applyFont="1" applyFill="1" applyBorder="1" applyAlignment="1">
      <alignment horizontal="right" vertical="center"/>
    </xf>
    <xf numFmtId="164" fontId="13" fillId="2" borderId="0" xfId="0" applyNumberFormat="1" applyFont="1" applyFill="1" applyBorder="1" applyAlignment="1">
      <alignment horizontal="right" vertical="center"/>
    </xf>
    <xf numFmtId="0" fontId="16" fillId="6" borderId="0" xfId="0" quotePrefix="1" applyFont="1" applyFill="1" applyBorder="1" applyAlignment="1">
      <alignment horizontal="center" vertical="center" wrapText="1"/>
    </xf>
    <xf numFmtId="0" fontId="13"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6" borderId="0" xfId="0" applyFont="1" applyFill="1" applyBorder="1" applyAlignment="1">
      <alignment vertical="center" wrapText="1"/>
    </xf>
    <xf numFmtId="0" fontId="19" fillId="6" borderId="0" xfId="0" applyFont="1" applyFill="1" applyBorder="1"/>
    <xf numFmtId="164" fontId="14" fillId="2" borderId="0" xfId="0" applyNumberFormat="1" applyFont="1" applyFill="1" applyBorder="1" applyAlignment="1">
      <alignment horizontal="left" vertical="center"/>
    </xf>
    <xf numFmtId="164" fontId="14" fillId="2" borderId="0"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7" xfId="0" applyFont="1" applyFill="1" applyBorder="1" applyAlignment="1">
      <alignment horizontal="left" vertical="center"/>
    </xf>
    <xf numFmtId="4" fontId="14" fillId="2" borderId="7" xfId="0" applyNumberFormat="1" applyFont="1" applyFill="1" applyBorder="1" applyAlignment="1">
      <alignment horizontal="center" vertical="center"/>
    </xf>
    <xf numFmtId="0" fontId="5" fillId="2" borderId="14" xfId="0" applyFont="1" applyFill="1" applyBorder="1" applyAlignment="1">
      <alignment vertical="center"/>
    </xf>
    <xf numFmtId="0" fontId="5" fillId="2" borderId="11" xfId="0" applyFont="1" applyFill="1" applyBorder="1" applyAlignment="1">
      <alignment vertical="center"/>
    </xf>
    <xf numFmtId="4" fontId="16" fillId="2" borderId="11" xfId="0" applyNumberFormat="1" applyFont="1" applyFill="1" applyBorder="1" applyAlignment="1">
      <alignment horizontal="left" vertical="center" wrapText="1"/>
    </xf>
    <xf numFmtId="4" fontId="16" fillId="2" borderId="11" xfId="0" applyNumberFormat="1" applyFont="1" applyFill="1" applyBorder="1" applyAlignment="1">
      <alignment horizontal="center" vertical="center" wrapText="1"/>
    </xf>
    <xf numFmtId="10" fontId="16" fillId="2" borderId="11" xfId="17" applyNumberFormat="1" applyFont="1" applyFill="1" applyBorder="1" applyAlignment="1">
      <alignment horizontal="center" vertical="center"/>
    </xf>
    <xf numFmtId="4" fontId="16" fillId="2" borderId="11" xfId="0" applyNumberFormat="1" applyFont="1" applyFill="1" applyBorder="1" applyAlignment="1">
      <alignment horizontal="center" vertical="center"/>
    </xf>
    <xf numFmtId="4" fontId="16" fillId="2" borderId="15" xfId="0" applyNumberFormat="1" applyFont="1" applyFill="1" applyBorder="1" applyAlignment="1">
      <alignment horizontal="center" vertical="center"/>
    </xf>
    <xf numFmtId="0" fontId="5" fillId="2" borderId="4" xfId="0" applyFont="1" applyFill="1" applyBorder="1" applyAlignment="1">
      <alignment vertical="center"/>
    </xf>
    <xf numFmtId="0" fontId="5" fillId="2" borderId="0" xfId="0" applyFont="1" applyFill="1" applyBorder="1" applyAlignment="1">
      <alignment vertical="center"/>
    </xf>
    <xf numFmtId="4" fontId="16" fillId="2" borderId="0" xfId="0" applyNumberFormat="1" applyFont="1" applyFill="1" applyBorder="1" applyAlignment="1">
      <alignment horizontal="center" vertical="center" wrapText="1"/>
    </xf>
    <xf numFmtId="4" fontId="16" fillId="2" borderId="0" xfId="0" applyNumberFormat="1" applyFont="1" applyFill="1" applyBorder="1" applyAlignment="1">
      <alignment horizontal="center" vertical="center"/>
    </xf>
    <xf numFmtId="4" fontId="16" fillId="2" borderId="5" xfId="0" applyNumberFormat="1" applyFont="1" applyFill="1" applyBorder="1" applyAlignment="1">
      <alignment horizontal="center" vertical="center"/>
    </xf>
    <xf numFmtId="0" fontId="16" fillId="2" borderId="4" xfId="0" applyFont="1" applyFill="1" applyBorder="1" applyAlignment="1">
      <alignment horizontal="center" vertical="center"/>
    </xf>
    <xf numFmtId="0" fontId="5" fillId="2" borderId="0" xfId="0" applyFont="1" applyFill="1" applyBorder="1" applyAlignment="1">
      <alignment horizontal="left" vertical="center"/>
    </xf>
    <xf numFmtId="0" fontId="16" fillId="2" borderId="0" xfId="0" applyFont="1" applyFill="1" applyBorder="1" applyAlignment="1">
      <alignment horizontal="left" vertical="center"/>
    </xf>
    <xf numFmtId="0" fontId="16" fillId="2" borderId="0" xfId="0" applyFont="1" applyFill="1" applyBorder="1" applyAlignment="1">
      <alignment horizontal="center" vertical="center"/>
    </xf>
    <xf numFmtId="44" fontId="14" fillId="2" borderId="5" xfId="1" applyFont="1" applyFill="1" applyBorder="1" applyAlignment="1">
      <alignment horizontal="center" vertical="center"/>
    </xf>
    <xf numFmtId="0" fontId="3" fillId="2" borderId="0" xfId="0" applyFont="1" applyFill="1" applyBorder="1" applyAlignment="1">
      <alignment horizontal="center" vertical="center"/>
    </xf>
    <xf numFmtId="0" fontId="18" fillId="2" borderId="4" xfId="0" applyFont="1" applyFill="1" applyBorder="1" applyAlignment="1">
      <alignment horizontal="left" vertical="top"/>
    </xf>
    <xf numFmtId="0" fontId="0" fillId="2" borderId="0" xfId="0" applyFill="1" applyBorder="1"/>
    <xf numFmtId="0" fontId="18" fillId="2" borderId="6" xfId="0" applyFont="1" applyFill="1" applyBorder="1" applyAlignment="1">
      <alignment horizontal="left" vertical="top"/>
    </xf>
    <xf numFmtId="0" fontId="0" fillId="2" borderId="7" xfId="0" applyFill="1" applyBorder="1"/>
    <xf numFmtId="0" fontId="16" fillId="2" borderId="7" xfId="0" applyFont="1" applyFill="1" applyBorder="1" applyAlignment="1">
      <alignment horizontal="left" vertical="center"/>
    </xf>
    <xf numFmtId="4" fontId="16" fillId="2" borderId="7" xfId="0" applyNumberFormat="1" applyFont="1" applyFill="1" applyBorder="1" applyAlignment="1">
      <alignment horizontal="center" vertical="center"/>
    </xf>
    <xf numFmtId="4" fontId="16" fillId="2" borderId="8" xfId="0" applyNumberFormat="1" applyFont="1" applyFill="1" applyBorder="1" applyAlignment="1">
      <alignment horizontal="center" vertical="center"/>
    </xf>
  </cellXfs>
  <cellStyles count="30">
    <cellStyle name="Moeda" xfId="1" builtinId="4"/>
    <cellStyle name="Moeda 2" xfId="2" xr:uid="{00000000-0005-0000-0000-000001000000}"/>
    <cellStyle name="Moeda 2 2" xfId="23" xr:uid="{EDD5FB0F-9EC8-4155-ACC5-9E354638CB9E}"/>
    <cellStyle name="Moeda 2 3" xfId="28" xr:uid="{D561E350-BB3F-4F7C-900D-48272D48A6D9}"/>
    <cellStyle name="Moeda 3" xfId="21" xr:uid="{7C72EA2D-D0C5-4858-83BF-9DA057A1CA95}"/>
    <cellStyle name="Moeda 4" xfId="26" xr:uid="{165B2A6B-D7DC-46E4-ACFD-0A53B697F1E6}"/>
    <cellStyle name="Normal" xfId="0" builtinId="0"/>
    <cellStyle name="Normal 10 2" xfId="3" xr:uid="{00000000-0005-0000-0000-000004000000}"/>
    <cellStyle name="Normal 11 2 2 21" xfId="4" xr:uid="{00000000-0005-0000-0000-000005000000}"/>
    <cellStyle name="Normal 12 2" xfId="5" xr:uid="{00000000-0005-0000-0000-000006000000}"/>
    <cellStyle name="Normal 199" xfId="6" xr:uid="{00000000-0005-0000-0000-000007000000}"/>
    <cellStyle name="Normal 2" xfId="7" xr:uid="{00000000-0005-0000-0000-000008000000}"/>
    <cellStyle name="Normal 2 2" xfId="8" xr:uid="{00000000-0005-0000-0000-000009000000}"/>
    <cellStyle name="Normal 2 3 2" xfId="9" xr:uid="{00000000-0005-0000-0000-00000A000000}"/>
    <cellStyle name="Normal 2 38" xfId="10" xr:uid="{00000000-0005-0000-0000-00000B000000}"/>
    <cellStyle name="Normal 3" xfId="11" xr:uid="{00000000-0005-0000-0000-00000C000000}"/>
    <cellStyle name="Normal 4" xfId="12" xr:uid="{00000000-0005-0000-0000-00000D000000}"/>
    <cellStyle name="Normal 5" xfId="20" xr:uid="{BD333CC7-846E-4763-A6D6-204DF027DC74}"/>
    <cellStyle name="Normal 6" xfId="25" xr:uid="{693C6425-9419-4872-A65D-AED3A194EE38}"/>
    <cellStyle name="Normal 639" xfId="13" xr:uid="{00000000-0005-0000-0000-00000E000000}"/>
    <cellStyle name="Normal 639 2" xfId="14" xr:uid="{00000000-0005-0000-0000-00000F000000}"/>
    <cellStyle name="Normal 667" xfId="15" xr:uid="{00000000-0005-0000-0000-000010000000}"/>
    <cellStyle name="Normal 89" xfId="16" xr:uid="{00000000-0005-0000-0000-000011000000}"/>
    <cellStyle name="Porcentagem" xfId="17" builtinId="5"/>
    <cellStyle name="Porcentagem 2" xfId="22" xr:uid="{D88AF729-AB48-4C35-80CA-9002F8E8C640}"/>
    <cellStyle name="Porcentagem 3" xfId="27" xr:uid="{21AAABB9-E3A3-4D0D-BB32-35C85550772B}"/>
    <cellStyle name="Vírgula 2" xfId="24" xr:uid="{7A08F87C-FD6E-458E-85CB-0F98957DD82F}"/>
    <cellStyle name="Vírgula 2 2" xfId="18" xr:uid="{00000000-0005-0000-0000-000016000000}"/>
    <cellStyle name="Vírgula 2 6" xfId="19" xr:uid="{00000000-0005-0000-0000-000017000000}"/>
    <cellStyle name="Vírgula 3" xfId="29" xr:uid="{B845B76D-03B0-4E9F-A273-7268DB9BFD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inf005.maua.sp.gov.br\Obras\Augusto%20SO\22-12-06,%20Recape%2050%20mi\Material%20Tecnico\Reserva%20Or&#231;ament&#225;ria\Or&#231;amento%20-%20CFF%20-%20Memo%20-%20BDI%20(R03)%20-%20Tirando%20trech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inf005.maua.sp.gov.br\Obras\Augusto%20SO\22-05-26,%20Ginasio%20Celso%20Daniel\Planilhas%20atualizadas,%2004-2022\MULTIPLA%20-%20CELSO%20DANIEL%2009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inf005\Obras\Augusto%20SO\Auxiliares\Referencia\SIURB\07-23\Custos%20Unit%20Unif%20INF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Orçamento"/>
      <sheetName val="CFF - 12 MESES"/>
      <sheetName val="Memória de Cálculo"/>
      <sheetName val="Tabela Volumétrica"/>
      <sheetName val="BDI"/>
      <sheetName val="Cotações"/>
      <sheetName val="Composição"/>
      <sheetName val="ABC"/>
      <sheetName val="DMT - BOTA FORA"/>
      <sheetName val="Referencia - 12-22"/>
      <sheetName val="backup"/>
      <sheetName val="Indices"/>
      <sheetName val="Insumos SEM Des JUL19"/>
      <sheetName val="Mobra Horista SEM Des JUL19"/>
      <sheetName val="Mobra Mens SEM Des JUL19"/>
      <sheetName val="CPOS 177_Sem Deson."/>
      <sheetName val="EDIF COM Des Jul19"/>
      <sheetName val="SIURB INFRA COM Des Jul19"/>
      <sheetName val="Insumos COM Des JUL19"/>
      <sheetName val="Mobra Horista COM Des JUL19"/>
      <sheetName val="Mobra Mensalista COM Des JUL19"/>
      <sheetName val="Sinapi 12_19_Deson."/>
      <sheetName val="CPOS 177_Com Deson."/>
    </sheetNames>
    <sheetDataSet>
      <sheetData sheetId="0" refreshError="1"/>
      <sheetData sheetId="1" refreshError="1">
        <row r="1">
          <cell r="B1" t="str">
            <v>PLANILHA ORÇAMENTÁRIA</v>
          </cell>
        </row>
        <row r="9">
          <cell r="B9" t="str">
            <v>ITEM</v>
          </cell>
        </row>
        <row r="11">
          <cell r="A11">
            <v>11</v>
          </cell>
          <cell r="B11" t="str">
            <v>1.</v>
          </cell>
        </row>
        <row r="12">
          <cell r="A12">
            <v>12</v>
          </cell>
          <cell r="B12" t="str">
            <v>1.1</v>
          </cell>
        </row>
        <row r="13">
          <cell r="A13">
            <v>13</v>
          </cell>
          <cell r="B13" t="str">
            <v>1.2</v>
          </cell>
        </row>
        <row r="14">
          <cell r="A14">
            <v>14</v>
          </cell>
          <cell r="B14" t="str">
            <v>1.3</v>
          </cell>
        </row>
        <row r="15">
          <cell r="A15">
            <v>15</v>
          </cell>
          <cell r="B15" t="str">
            <v>1.4</v>
          </cell>
        </row>
        <row r="16">
          <cell r="A16">
            <v>16</v>
          </cell>
          <cell r="B16" t="str">
            <v>1.5</v>
          </cell>
        </row>
        <row r="17">
          <cell r="A17">
            <v>17</v>
          </cell>
          <cell r="B17" t="str">
            <v>1.6</v>
          </cell>
        </row>
        <row r="18">
          <cell r="A18">
            <v>18</v>
          </cell>
          <cell r="B18" t="str">
            <v>1.7</v>
          </cell>
        </row>
        <row r="19">
          <cell r="A19">
            <v>19</v>
          </cell>
          <cell r="B19" t="str">
            <v>1.8</v>
          </cell>
        </row>
        <row r="20">
          <cell r="A20">
            <v>20</v>
          </cell>
          <cell r="B20" t="str">
            <v>2.</v>
          </cell>
        </row>
        <row r="21">
          <cell r="A21">
            <v>21</v>
          </cell>
          <cell r="B21" t="str">
            <v>2.1</v>
          </cell>
        </row>
        <row r="22">
          <cell r="A22">
            <v>22</v>
          </cell>
          <cell r="B22" t="str">
            <v>2.1.1</v>
          </cell>
        </row>
        <row r="23">
          <cell r="A23">
            <v>23</v>
          </cell>
          <cell r="B23" t="str">
            <v>2.1.2</v>
          </cell>
        </row>
        <row r="24">
          <cell r="A24">
            <v>24</v>
          </cell>
          <cell r="B24" t="str">
            <v>2.1.3</v>
          </cell>
        </row>
        <row r="25">
          <cell r="A25">
            <v>25</v>
          </cell>
          <cell r="B25" t="str">
            <v>2.1.4</v>
          </cell>
        </row>
        <row r="26">
          <cell r="A26">
            <v>26</v>
          </cell>
          <cell r="B26" t="str">
            <v>2.1.5</v>
          </cell>
        </row>
        <row r="27">
          <cell r="A27">
            <v>27</v>
          </cell>
          <cell r="B27" t="str">
            <v>2.1.6</v>
          </cell>
        </row>
        <row r="28">
          <cell r="A28">
            <v>28</v>
          </cell>
          <cell r="B28" t="str">
            <v>2.1.7</v>
          </cell>
        </row>
        <row r="29">
          <cell r="A29">
            <v>29</v>
          </cell>
          <cell r="B29" t="str">
            <v>2.1.8</v>
          </cell>
        </row>
        <row r="30">
          <cell r="A30">
            <v>30</v>
          </cell>
          <cell r="B30" t="str">
            <v>2.2</v>
          </cell>
        </row>
        <row r="31">
          <cell r="A31">
            <v>31</v>
          </cell>
          <cell r="B31" t="str">
            <v>2.2.1</v>
          </cell>
        </row>
        <row r="32">
          <cell r="A32">
            <v>32</v>
          </cell>
          <cell r="B32" t="str">
            <v>2.2.2</v>
          </cell>
        </row>
        <row r="33">
          <cell r="A33">
            <v>33</v>
          </cell>
          <cell r="B33" t="str">
            <v>2.2.3</v>
          </cell>
        </row>
        <row r="34">
          <cell r="A34">
            <v>34</v>
          </cell>
          <cell r="B34" t="str">
            <v>2.2.4</v>
          </cell>
        </row>
        <row r="35">
          <cell r="A35">
            <v>35</v>
          </cell>
          <cell r="B35" t="str">
            <v>2.3</v>
          </cell>
        </row>
        <row r="36">
          <cell r="A36">
            <v>36</v>
          </cell>
          <cell r="B36" t="str">
            <v>2.3.1</v>
          </cell>
        </row>
        <row r="37">
          <cell r="A37">
            <v>37</v>
          </cell>
          <cell r="B37" t="str">
            <v>2.3.2</v>
          </cell>
        </row>
        <row r="38">
          <cell r="A38">
            <v>38</v>
          </cell>
          <cell r="B38" t="str">
            <v>2.3.3</v>
          </cell>
        </row>
        <row r="39">
          <cell r="A39">
            <v>39</v>
          </cell>
          <cell r="B39" t="str">
            <v>2.3.4</v>
          </cell>
        </row>
        <row r="40">
          <cell r="A40">
            <v>40</v>
          </cell>
          <cell r="B40" t="str">
            <v>2.3.5</v>
          </cell>
        </row>
        <row r="41">
          <cell r="A41">
            <v>41</v>
          </cell>
          <cell r="B41" t="str">
            <v>2.3.6</v>
          </cell>
        </row>
        <row r="42">
          <cell r="A42">
            <v>42</v>
          </cell>
          <cell r="B42" t="str">
            <v>2.3.7</v>
          </cell>
        </row>
        <row r="43">
          <cell r="A43">
            <v>43</v>
          </cell>
          <cell r="B43" t="str">
            <v>2.3.8</v>
          </cell>
        </row>
        <row r="44">
          <cell r="A44">
            <v>44</v>
          </cell>
          <cell r="B44" t="str">
            <v>2.4</v>
          </cell>
        </row>
        <row r="45">
          <cell r="A45">
            <v>45</v>
          </cell>
          <cell r="B45" t="str">
            <v>2.4.1</v>
          </cell>
        </row>
        <row r="46">
          <cell r="A46">
            <v>46</v>
          </cell>
          <cell r="B46" t="str">
            <v>2.4.2</v>
          </cell>
        </row>
        <row r="47">
          <cell r="A47">
            <v>47</v>
          </cell>
          <cell r="B47" t="str">
            <v>2.4.3</v>
          </cell>
        </row>
        <row r="48">
          <cell r="A48">
            <v>48</v>
          </cell>
          <cell r="B48" t="str">
            <v>3.</v>
          </cell>
        </row>
        <row r="49">
          <cell r="A49">
            <v>49</v>
          </cell>
          <cell r="B49" t="str">
            <v>3.1</v>
          </cell>
        </row>
        <row r="50">
          <cell r="A50">
            <v>50</v>
          </cell>
          <cell r="B50" t="str">
            <v>3.1.1</v>
          </cell>
        </row>
        <row r="51">
          <cell r="A51">
            <v>51</v>
          </cell>
          <cell r="B51" t="str">
            <v>3.1.2</v>
          </cell>
        </row>
        <row r="52">
          <cell r="A52">
            <v>52</v>
          </cell>
          <cell r="B52" t="str">
            <v>3.1.3</v>
          </cell>
        </row>
        <row r="53">
          <cell r="A53">
            <v>53</v>
          </cell>
          <cell r="B53" t="str">
            <v>3.1.4</v>
          </cell>
        </row>
        <row r="54">
          <cell r="A54">
            <v>54</v>
          </cell>
          <cell r="B54" t="str">
            <v>3.1.5</v>
          </cell>
        </row>
        <row r="55">
          <cell r="A55">
            <v>55</v>
          </cell>
          <cell r="B55" t="str">
            <v>3.1.6</v>
          </cell>
        </row>
        <row r="56">
          <cell r="A56">
            <v>56</v>
          </cell>
          <cell r="B56" t="str">
            <v>3.1.7</v>
          </cell>
        </row>
        <row r="57">
          <cell r="A57">
            <v>57</v>
          </cell>
          <cell r="B57" t="str">
            <v>3.1.8</v>
          </cell>
        </row>
        <row r="58">
          <cell r="A58">
            <v>58</v>
          </cell>
          <cell r="B58" t="str">
            <v>3.2</v>
          </cell>
        </row>
        <row r="59">
          <cell r="A59">
            <v>59</v>
          </cell>
          <cell r="B59" t="str">
            <v>3.2.1</v>
          </cell>
        </row>
        <row r="60">
          <cell r="A60">
            <v>60</v>
          </cell>
          <cell r="B60" t="str">
            <v>3.2.2</v>
          </cell>
        </row>
        <row r="61">
          <cell r="A61">
            <v>61</v>
          </cell>
          <cell r="B61" t="str">
            <v>3.2.3</v>
          </cell>
        </row>
        <row r="62">
          <cell r="A62">
            <v>62</v>
          </cell>
          <cell r="B62" t="str">
            <v>3.2.4</v>
          </cell>
        </row>
        <row r="63">
          <cell r="A63">
            <v>63</v>
          </cell>
          <cell r="B63" t="str">
            <v>3.3</v>
          </cell>
        </row>
        <row r="64">
          <cell r="A64">
            <v>64</v>
          </cell>
          <cell r="B64" t="str">
            <v>3.3.1</v>
          </cell>
        </row>
        <row r="65">
          <cell r="A65">
            <v>65</v>
          </cell>
          <cell r="B65" t="str">
            <v>3.3.2</v>
          </cell>
        </row>
        <row r="66">
          <cell r="A66">
            <v>66</v>
          </cell>
          <cell r="B66" t="str">
            <v>3.3.3</v>
          </cell>
        </row>
        <row r="67">
          <cell r="A67">
            <v>67</v>
          </cell>
          <cell r="B67" t="str">
            <v>3.3.4</v>
          </cell>
        </row>
        <row r="68">
          <cell r="A68">
            <v>68</v>
          </cell>
          <cell r="B68" t="str">
            <v>3.3.5</v>
          </cell>
        </row>
        <row r="69">
          <cell r="A69">
            <v>69</v>
          </cell>
          <cell r="B69" t="str">
            <v>3.3.6</v>
          </cell>
        </row>
        <row r="70">
          <cell r="A70">
            <v>70</v>
          </cell>
          <cell r="B70" t="str">
            <v>3.3.7</v>
          </cell>
        </row>
        <row r="71">
          <cell r="A71">
            <v>71</v>
          </cell>
          <cell r="B71" t="str">
            <v>3.3.8</v>
          </cell>
        </row>
        <row r="72">
          <cell r="A72">
            <v>72</v>
          </cell>
          <cell r="B72" t="str">
            <v>3.4</v>
          </cell>
        </row>
        <row r="73">
          <cell r="A73">
            <v>73</v>
          </cell>
          <cell r="B73" t="str">
            <v>3.4.1</v>
          </cell>
        </row>
        <row r="74">
          <cell r="A74">
            <v>74</v>
          </cell>
          <cell r="B74" t="str">
            <v>3.4.2</v>
          </cell>
        </row>
        <row r="75">
          <cell r="A75">
            <v>75</v>
          </cell>
          <cell r="B75" t="str">
            <v>3.4.3</v>
          </cell>
        </row>
        <row r="76">
          <cell r="A76">
            <v>76</v>
          </cell>
          <cell r="B76" t="str">
            <v>4.</v>
          </cell>
        </row>
        <row r="77">
          <cell r="A77">
            <v>77</v>
          </cell>
          <cell r="B77" t="str">
            <v>4.1</v>
          </cell>
        </row>
        <row r="78">
          <cell r="A78">
            <v>78</v>
          </cell>
          <cell r="B78" t="str">
            <v>4.1.1</v>
          </cell>
        </row>
        <row r="79">
          <cell r="A79">
            <v>79</v>
          </cell>
          <cell r="B79" t="str">
            <v>4.1.2</v>
          </cell>
        </row>
        <row r="80">
          <cell r="A80">
            <v>80</v>
          </cell>
          <cell r="B80" t="str">
            <v>4.1.3</v>
          </cell>
        </row>
        <row r="81">
          <cell r="A81">
            <v>81</v>
          </cell>
          <cell r="B81" t="str">
            <v>4.1.4</v>
          </cell>
        </row>
        <row r="82">
          <cell r="A82">
            <v>82</v>
          </cell>
          <cell r="B82" t="str">
            <v>4.1.5</v>
          </cell>
        </row>
        <row r="83">
          <cell r="A83">
            <v>83</v>
          </cell>
          <cell r="B83" t="str">
            <v>4.1.6</v>
          </cell>
        </row>
        <row r="84">
          <cell r="A84">
            <v>84</v>
          </cell>
          <cell r="B84" t="str">
            <v>4.1.7</v>
          </cell>
        </row>
        <row r="85">
          <cell r="A85">
            <v>85</v>
          </cell>
          <cell r="B85" t="str">
            <v>4.1.8</v>
          </cell>
        </row>
        <row r="86">
          <cell r="A86">
            <v>86</v>
          </cell>
          <cell r="B86" t="str">
            <v>4.2</v>
          </cell>
        </row>
        <row r="87">
          <cell r="A87">
            <v>87</v>
          </cell>
          <cell r="B87" t="str">
            <v>4.2.1</v>
          </cell>
        </row>
        <row r="88">
          <cell r="A88">
            <v>88</v>
          </cell>
          <cell r="B88" t="str">
            <v>4.2.2</v>
          </cell>
        </row>
        <row r="89">
          <cell r="A89">
            <v>89</v>
          </cell>
          <cell r="B89" t="str">
            <v>4.2.3</v>
          </cell>
        </row>
        <row r="90">
          <cell r="A90">
            <v>90</v>
          </cell>
          <cell r="B90" t="str">
            <v>4.2.4</v>
          </cell>
        </row>
        <row r="91">
          <cell r="A91">
            <v>91</v>
          </cell>
          <cell r="B91" t="str">
            <v>4.3</v>
          </cell>
        </row>
        <row r="92">
          <cell r="A92">
            <v>92</v>
          </cell>
          <cell r="B92" t="str">
            <v>4.3.1</v>
          </cell>
        </row>
        <row r="93">
          <cell r="A93">
            <v>93</v>
          </cell>
          <cell r="B93" t="str">
            <v>4.3.2</v>
          </cell>
        </row>
        <row r="94">
          <cell r="A94">
            <v>94</v>
          </cell>
          <cell r="B94" t="str">
            <v>4.3.3</v>
          </cell>
        </row>
        <row r="95">
          <cell r="A95">
            <v>95</v>
          </cell>
          <cell r="B95" t="str">
            <v>4.3.4</v>
          </cell>
        </row>
        <row r="96">
          <cell r="A96">
            <v>96</v>
          </cell>
          <cell r="B96" t="str">
            <v>4.3.5</v>
          </cell>
        </row>
        <row r="97">
          <cell r="A97">
            <v>97</v>
          </cell>
          <cell r="B97" t="str">
            <v>4.3.6</v>
          </cell>
        </row>
        <row r="98">
          <cell r="A98">
            <v>98</v>
          </cell>
          <cell r="B98" t="str">
            <v>4.3.7</v>
          </cell>
        </row>
        <row r="99">
          <cell r="A99">
            <v>99</v>
          </cell>
          <cell r="B99" t="str">
            <v>4.3.8</v>
          </cell>
        </row>
        <row r="100">
          <cell r="A100">
            <v>100</v>
          </cell>
          <cell r="B100" t="str">
            <v>4.4</v>
          </cell>
        </row>
        <row r="101">
          <cell r="A101">
            <v>101</v>
          </cell>
          <cell r="B101" t="str">
            <v>4.4.1</v>
          </cell>
        </row>
        <row r="102">
          <cell r="A102">
            <v>102</v>
          </cell>
          <cell r="B102" t="str">
            <v>4.4.2</v>
          </cell>
        </row>
        <row r="103">
          <cell r="A103">
            <v>103</v>
          </cell>
          <cell r="B103" t="str">
            <v>4.4.3</v>
          </cell>
        </row>
        <row r="104">
          <cell r="A104">
            <v>104</v>
          </cell>
          <cell r="B104" t="str">
            <v>5.</v>
          </cell>
        </row>
        <row r="105">
          <cell r="A105">
            <v>105</v>
          </cell>
          <cell r="B105" t="str">
            <v>5.1</v>
          </cell>
        </row>
        <row r="106">
          <cell r="A106">
            <v>106</v>
          </cell>
          <cell r="B106" t="str">
            <v>5.1.1</v>
          </cell>
        </row>
        <row r="107">
          <cell r="A107">
            <v>107</v>
          </cell>
          <cell r="B107" t="str">
            <v>5.1.2</v>
          </cell>
        </row>
        <row r="108">
          <cell r="A108">
            <v>108</v>
          </cell>
          <cell r="B108" t="str">
            <v>5.1.3</v>
          </cell>
        </row>
        <row r="109">
          <cell r="A109">
            <v>109</v>
          </cell>
          <cell r="B109" t="str">
            <v>5.1.4</v>
          </cell>
        </row>
        <row r="110">
          <cell r="A110">
            <v>110</v>
          </cell>
          <cell r="B110" t="str">
            <v>5.1.5</v>
          </cell>
        </row>
        <row r="111">
          <cell r="A111">
            <v>111</v>
          </cell>
          <cell r="B111" t="str">
            <v>5.1.6</v>
          </cell>
        </row>
        <row r="112">
          <cell r="A112">
            <v>112</v>
          </cell>
          <cell r="B112" t="str">
            <v>5.1.7</v>
          </cell>
        </row>
        <row r="113">
          <cell r="A113">
            <v>113</v>
          </cell>
          <cell r="B113" t="str">
            <v>5.1.8</v>
          </cell>
        </row>
        <row r="114">
          <cell r="A114">
            <v>114</v>
          </cell>
          <cell r="B114" t="str">
            <v>5.2</v>
          </cell>
        </row>
        <row r="115">
          <cell r="A115">
            <v>115</v>
          </cell>
          <cell r="B115" t="str">
            <v>5.2.1</v>
          </cell>
        </row>
        <row r="116">
          <cell r="A116">
            <v>116</v>
          </cell>
          <cell r="B116" t="str">
            <v>5.2.2</v>
          </cell>
        </row>
        <row r="117">
          <cell r="A117">
            <v>117</v>
          </cell>
          <cell r="B117" t="str">
            <v>5.2.3</v>
          </cell>
        </row>
        <row r="118">
          <cell r="A118">
            <v>118</v>
          </cell>
          <cell r="B118" t="str">
            <v>5.2.4</v>
          </cell>
        </row>
        <row r="119">
          <cell r="A119">
            <v>119</v>
          </cell>
          <cell r="B119" t="str">
            <v>5.3</v>
          </cell>
        </row>
        <row r="120">
          <cell r="A120">
            <v>120</v>
          </cell>
          <cell r="B120" t="str">
            <v>5.3.1</v>
          </cell>
        </row>
        <row r="121">
          <cell r="A121">
            <v>121</v>
          </cell>
          <cell r="B121" t="str">
            <v>5.3.2</v>
          </cell>
        </row>
        <row r="122">
          <cell r="A122">
            <v>122</v>
          </cell>
          <cell r="B122" t="str">
            <v>5.3.3</v>
          </cell>
        </row>
        <row r="123">
          <cell r="A123">
            <v>123</v>
          </cell>
          <cell r="B123" t="str">
            <v>5.3.4</v>
          </cell>
        </row>
        <row r="124">
          <cell r="A124">
            <v>124</v>
          </cell>
          <cell r="B124" t="str">
            <v>5.3.5</v>
          </cell>
        </row>
        <row r="125">
          <cell r="A125">
            <v>125</v>
          </cell>
          <cell r="B125" t="str">
            <v>5.3.6</v>
          </cell>
        </row>
        <row r="126">
          <cell r="A126">
            <v>126</v>
          </cell>
          <cell r="B126" t="str">
            <v>5.3.7</v>
          </cell>
        </row>
        <row r="127">
          <cell r="A127">
            <v>127</v>
          </cell>
          <cell r="B127" t="str">
            <v>5.3.8</v>
          </cell>
        </row>
        <row r="128">
          <cell r="A128">
            <v>128</v>
          </cell>
          <cell r="B128" t="str">
            <v>5.4</v>
          </cell>
        </row>
        <row r="129">
          <cell r="A129">
            <v>129</v>
          </cell>
          <cell r="B129" t="str">
            <v>5.4.1</v>
          </cell>
        </row>
        <row r="130">
          <cell r="A130">
            <v>130</v>
          </cell>
          <cell r="B130" t="str">
            <v>5.4.2</v>
          </cell>
        </row>
        <row r="131">
          <cell r="A131">
            <v>131</v>
          </cell>
          <cell r="B131" t="str">
            <v>5.4.3</v>
          </cell>
        </row>
        <row r="132">
          <cell r="A132">
            <v>132</v>
          </cell>
          <cell r="B132" t="str">
            <v>6.</v>
          </cell>
        </row>
        <row r="133">
          <cell r="A133">
            <v>133</v>
          </cell>
          <cell r="B133" t="str">
            <v>6.1</v>
          </cell>
        </row>
        <row r="134">
          <cell r="A134">
            <v>134</v>
          </cell>
          <cell r="B134" t="str">
            <v>6.1.1</v>
          </cell>
        </row>
        <row r="135">
          <cell r="A135">
            <v>135</v>
          </cell>
          <cell r="B135" t="str">
            <v>6.1.2</v>
          </cell>
        </row>
        <row r="136">
          <cell r="A136">
            <v>136</v>
          </cell>
          <cell r="B136" t="str">
            <v>6.1.3</v>
          </cell>
        </row>
        <row r="137">
          <cell r="A137">
            <v>137</v>
          </cell>
          <cell r="B137" t="str">
            <v>6.1.4</v>
          </cell>
        </row>
        <row r="138">
          <cell r="A138">
            <v>138</v>
          </cell>
          <cell r="B138" t="str">
            <v>6.1.5</v>
          </cell>
        </row>
        <row r="139">
          <cell r="A139">
            <v>139</v>
          </cell>
          <cell r="B139" t="str">
            <v>6.1.6</v>
          </cell>
        </row>
        <row r="140">
          <cell r="A140">
            <v>140</v>
          </cell>
          <cell r="B140" t="str">
            <v>6.1.7</v>
          </cell>
        </row>
        <row r="141">
          <cell r="A141">
            <v>141</v>
          </cell>
          <cell r="B141" t="str">
            <v>6.1.8</v>
          </cell>
        </row>
        <row r="142">
          <cell r="A142">
            <v>142</v>
          </cell>
          <cell r="B142" t="str">
            <v>6.2</v>
          </cell>
        </row>
        <row r="143">
          <cell r="A143">
            <v>143</v>
          </cell>
          <cell r="B143" t="str">
            <v>6.2.1</v>
          </cell>
        </row>
        <row r="144">
          <cell r="A144">
            <v>144</v>
          </cell>
          <cell r="B144" t="str">
            <v>6.2.2</v>
          </cell>
        </row>
        <row r="145">
          <cell r="A145">
            <v>145</v>
          </cell>
          <cell r="B145" t="str">
            <v>6.2.3</v>
          </cell>
        </row>
        <row r="146">
          <cell r="A146">
            <v>146</v>
          </cell>
          <cell r="B146" t="str">
            <v>6.2.4</v>
          </cell>
        </row>
        <row r="147">
          <cell r="A147">
            <v>147</v>
          </cell>
          <cell r="B147" t="str">
            <v>6.3</v>
          </cell>
        </row>
        <row r="148">
          <cell r="A148">
            <v>148</v>
          </cell>
          <cell r="B148" t="str">
            <v>6.3.1</v>
          </cell>
        </row>
        <row r="149">
          <cell r="A149">
            <v>149</v>
          </cell>
          <cell r="B149" t="str">
            <v>6.3.2</v>
          </cell>
        </row>
        <row r="150">
          <cell r="A150">
            <v>150</v>
          </cell>
          <cell r="B150" t="str">
            <v>6.3.3</v>
          </cell>
        </row>
        <row r="151">
          <cell r="A151">
            <v>151</v>
          </cell>
          <cell r="B151" t="str">
            <v>6.3.4</v>
          </cell>
        </row>
        <row r="152">
          <cell r="A152">
            <v>152</v>
          </cell>
          <cell r="B152" t="str">
            <v>6.3.5</v>
          </cell>
        </row>
        <row r="153">
          <cell r="A153">
            <v>153</v>
          </cell>
          <cell r="B153" t="str">
            <v>6.3.6</v>
          </cell>
        </row>
        <row r="154">
          <cell r="A154">
            <v>154</v>
          </cell>
          <cell r="B154" t="str">
            <v>6.3.7</v>
          </cell>
        </row>
        <row r="155">
          <cell r="A155">
            <v>155</v>
          </cell>
          <cell r="B155" t="str">
            <v>6.3.8</v>
          </cell>
        </row>
        <row r="156">
          <cell r="A156">
            <v>156</v>
          </cell>
          <cell r="B156" t="str">
            <v>6.4</v>
          </cell>
        </row>
        <row r="157">
          <cell r="A157">
            <v>157</v>
          </cell>
          <cell r="B157" t="str">
            <v>6.4.1</v>
          </cell>
        </row>
        <row r="158">
          <cell r="A158">
            <v>158</v>
          </cell>
          <cell r="B158" t="str">
            <v>6.4.2</v>
          </cell>
        </row>
        <row r="159">
          <cell r="A159">
            <v>159</v>
          </cell>
          <cell r="B159" t="str">
            <v>6.4.3</v>
          </cell>
        </row>
        <row r="160">
          <cell r="A160">
            <v>160</v>
          </cell>
          <cell r="B160" t="str">
            <v>7.</v>
          </cell>
        </row>
        <row r="161">
          <cell r="A161">
            <v>161</v>
          </cell>
          <cell r="B161" t="str">
            <v>7.1</v>
          </cell>
        </row>
        <row r="162">
          <cell r="A162">
            <v>162</v>
          </cell>
          <cell r="B162" t="str">
            <v>7.1.1</v>
          </cell>
        </row>
        <row r="163">
          <cell r="A163">
            <v>163</v>
          </cell>
          <cell r="B163" t="str">
            <v>7.1.2</v>
          </cell>
        </row>
        <row r="164">
          <cell r="A164">
            <v>164</v>
          </cell>
          <cell r="B164" t="str">
            <v>7.1.3</v>
          </cell>
        </row>
        <row r="165">
          <cell r="A165">
            <v>165</v>
          </cell>
          <cell r="B165" t="str">
            <v>7.1.4</v>
          </cell>
        </row>
        <row r="166">
          <cell r="A166">
            <v>166</v>
          </cell>
          <cell r="B166" t="str">
            <v>7.1.5</v>
          </cell>
        </row>
        <row r="167">
          <cell r="A167">
            <v>167</v>
          </cell>
          <cell r="B167" t="str">
            <v>7.1.6</v>
          </cell>
        </row>
        <row r="168">
          <cell r="A168">
            <v>168</v>
          </cell>
          <cell r="B168" t="str">
            <v>7.1.7</v>
          </cell>
        </row>
        <row r="169">
          <cell r="A169">
            <v>169</v>
          </cell>
          <cell r="B169" t="str">
            <v>7.1.8</v>
          </cell>
        </row>
        <row r="170">
          <cell r="A170">
            <v>170</v>
          </cell>
          <cell r="B170" t="str">
            <v>7.2</v>
          </cell>
        </row>
        <row r="171">
          <cell r="A171">
            <v>171</v>
          </cell>
          <cell r="B171" t="str">
            <v>7.2.1</v>
          </cell>
        </row>
        <row r="172">
          <cell r="A172">
            <v>172</v>
          </cell>
          <cell r="B172" t="str">
            <v>7.2.2</v>
          </cell>
        </row>
        <row r="173">
          <cell r="A173">
            <v>173</v>
          </cell>
          <cell r="B173" t="str">
            <v>7.2.3</v>
          </cell>
        </row>
        <row r="174">
          <cell r="A174">
            <v>174</v>
          </cell>
          <cell r="B174" t="str">
            <v>7.2.4</v>
          </cell>
        </row>
        <row r="175">
          <cell r="A175">
            <v>175</v>
          </cell>
          <cell r="B175" t="str">
            <v>7.3</v>
          </cell>
        </row>
        <row r="176">
          <cell r="A176">
            <v>176</v>
          </cell>
          <cell r="B176" t="str">
            <v>7.3.1</v>
          </cell>
        </row>
        <row r="177">
          <cell r="A177">
            <v>177</v>
          </cell>
          <cell r="B177" t="str">
            <v>7.3.2</v>
          </cell>
        </row>
        <row r="178">
          <cell r="A178">
            <v>178</v>
          </cell>
          <cell r="B178" t="str">
            <v>7.3.3</v>
          </cell>
        </row>
        <row r="179">
          <cell r="A179">
            <v>179</v>
          </cell>
          <cell r="B179" t="str">
            <v>7.3.4</v>
          </cell>
        </row>
        <row r="180">
          <cell r="A180">
            <v>180</v>
          </cell>
          <cell r="B180" t="str">
            <v>7.3.5</v>
          </cell>
        </row>
        <row r="181">
          <cell r="A181">
            <v>181</v>
          </cell>
          <cell r="B181" t="str">
            <v>7.3.6</v>
          </cell>
        </row>
        <row r="182">
          <cell r="A182">
            <v>182</v>
          </cell>
          <cell r="B182" t="str">
            <v>7.3.7</v>
          </cell>
        </row>
        <row r="183">
          <cell r="A183">
            <v>183</v>
          </cell>
          <cell r="B183" t="str">
            <v>7.3.8</v>
          </cell>
        </row>
        <row r="184">
          <cell r="A184">
            <v>184</v>
          </cell>
          <cell r="B184" t="str">
            <v>7.4</v>
          </cell>
        </row>
        <row r="185">
          <cell r="A185">
            <v>185</v>
          </cell>
          <cell r="B185" t="str">
            <v>7.4.1</v>
          </cell>
        </row>
        <row r="186">
          <cell r="A186">
            <v>186</v>
          </cell>
          <cell r="B186" t="str">
            <v>7.4.2</v>
          </cell>
        </row>
        <row r="187">
          <cell r="A187">
            <v>187</v>
          </cell>
          <cell r="B187" t="str">
            <v>7.4.3</v>
          </cell>
        </row>
        <row r="188">
          <cell r="A188">
            <v>188</v>
          </cell>
          <cell r="B188" t="str">
            <v>8.</v>
          </cell>
        </row>
        <row r="189">
          <cell r="A189">
            <v>189</v>
          </cell>
          <cell r="B189" t="str">
            <v>8.1</v>
          </cell>
        </row>
        <row r="190">
          <cell r="A190">
            <v>190</v>
          </cell>
          <cell r="B190" t="str">
            <v>8.1.1</v>
          </cell>
        </row>
        <row r="191">
          <cell r="A191">
            <v>191</v>
          </cell>
          <cell r="B191" t="str">
            <v>8.1.2</v>
          </cell>
        </row>
        <row r="192">
          <cell r="A192">
            <v>192</v>
          </cell>
          <cell r="B192" t="str">
            <v>8.1.3</v>
          </cell>
        </row>
        <row r="193">
          <cell r="A193">
            <v>193</v>
          </cell>
          <cell r="B193" t="str">
            <v>8.1.4</v>
          </cell>
        </row>
        <row r="194">
          <cell r="A194">
            <v>194</v>
          </cell>
          <cell r="B194" t="str">
            <v>8.1.5</v>
          </cell>
        </row>
        <row r="195">
          <cell r="A195">
            <v>195</v>
          </cell>
          <cell r="B195" t="str">
            <v>8.1.6</v>
          </cell>
        </row>
        <row r="196">
          <cell r="A196">
            <v>196</v>
          </cell>
          <cell r="B196" t="str">
            <v>8.1.7</v>
          </cell>
        </row>
        <row r="197">
          <cell r="A197">
            <v>197</v>
          </cell>
          <cell r="B197" t="str">
            <v>8.1.8</v>
          </cell>
        </row>
        <row r="198">
          <cell r="A198">
            <v>198</v>
          </cell>
          <cell r="B198" t="str">
            <v>8.2</v>
          </cell>
        </row>
        <row r="199">
          <cell r="A199">
            <v>199</v>
          </cell>
          <cell r="B199" t="str">
            <v>8.2.1</v>
          </cell>
        </row>
        <row r="200">
          <cell r="A200">
            <v>200</v>
          </cell>
          <cell r="B200" t="str">
            <v>8.2.2</v>
          </cell>
        </row>
        <row r="201">
          <cell r="A201">
            <v>201</v>
          </cell>
          <cell r="B201" t="str">
            <v>8.2.3</v>
          </cell>
        </row>
        <row r="202">
          <cell r="A202">
            <v>202</v>
          </cell>
          <cell r="B202" t="str">
            <v>8.2.4</v>
          </cell>
        </row>
        <row r="203">
          <cell r="A203">
            <v>203</v>
          </cell>
          <cell r="B203" t="str">
            <v>8.3</v>
          </cell>
        </row>
        <row r="204">
          <cell r="A204">
            <v>204</v>
          </cell>
          <cell r="B204" t="str">
            <v>8.3.1</v>
          </cell>
        </row>
        <row r="205">
          <cell r="A205">
            <v>205</v>
          </cell>
          <cell r="B205" t="str">
            <v>8.3.2</v>
          </cell>
        </row>
        <row r="206">
          <cell r="A206">
            <v>206</v>
          </cell>
          <cell r="B206" t="str">
            <v>8.3.3</v>
          </cell>
        </row>
        <row r="207">
          <cell r="A207">
            <v>207</v>
          </cell>
          <cell r="B207" t="str">
            <v>8.3.4</v>
          </cell>
        </row>
        <row r="208">
          <cell r="A208">
            <v>208</v>
          </cell>
          <cell r="B208" t="str">
            <v>8.3.5</v>
          </cell>
        </row>
        <row r="209">
          <cell r="A209">
            <v>209</v>
          </cell>
          <cell r="B209" t="str">
            <v>8.3.6</v>
          </cell>
        </row>
        <row r="210">
          <cell r="A210">
            <v>210</v>
          </cell>
          <cell r="B210" t="str">
            <v>8.3.7</v>
          </cell>
        </row>
        <row r="211">
          <cell r="A211">
            <v>211</v>
          </cell>
          <cell r="B211" t="str">
            <v>8.3.8</v>
          </cell>
        </row>
        <row r="212">
          <cell r="A212">
            <v>212</v>
          </cell>
          <cell r="B212" t="str">
            <v>8.4</v>
          </cell>
        </row>
        <row r="213">
          <cell r="A213">
            <v>213</v>
          </cell>
          <cell r="B213" t="str">
            <v>8.4.1</v>
          </cell>
        </row>
        <row r="214">
          <cell r="A214">
            <v>214</v>
          </cell>
          <cell r="B214" t="str">
            <v>8.4.2</v>
          </cell>
        </row>
        <row r="215">
          <cell r="A215">
            <v>215</v>
          </cell>
          <cell r="B215" t="str">
            <v>8.4.3</v>
          </cell>
        </row>
        <row r="216">
          <cell r="A216">
            <v>216</v>
          </cell>
          <cell r="B216" t="str">
            <v>9.</v>
          </cell>
        </row>
        <row r="217">
          <cell r="A217">
            <v>217</v>
          </cell>
          <cell r="B217" t="str">
            <v>9.1</v>
          </cell>
        </row>
        <row r="218">
          <cell r="A218">
            <v>218</v>
          </cell>
          <cell r="B218" t="str">
            <v>9.1.1</v>
          </cell>
        </row>
        <row r="219">
          <cell r="A219">
            <v>219</v>
          </cell>
          <cell r="B219" t="str">
            <v>9.1.2</v>
          </cell>
        </row>
        <row r="220">
          <cell r="A220">
            <v>220</v>
          </cell>
          <cell r="B220" t="str">
            <v>9.1.3</v>
          </cell>
        </row>
        <row r="221">
          <cell r="A221">
            <v>221</v>
          </cell>
          <cell r="B221" t="str">
            <v>9.1.4</v>
          </cell>
        </row>
        <row r="222">
          <cell r="A222">
            <v>222</v>
          </cell>
          <cell r="B222" t="str">
            <v>9.1.5</v>
          </cell>
        </row>
        <row r="223">
          <cell r="A223">
            <v>223</v>
          </cell>
          <cell r="B223" t="str">
            <v>9.1.6</v>
          </cell>
        </row>
        <row r="224">
          <cell r="A224">
            <v>224</v>
          </cell>
          <cell r="B224" t="str">
            <v>9.1.7</v>
          </cell>
        </row>
        <row r="225">
          <cell r="A225">
            <v>225</v>
          </cell>
          <cell r="B225" t="str">
            <v>9.1.8</v>
          </cell>
        </row>
        <row r="226">
          <cell r="A226">
            <v>226</v>
          </cell>
          <cell r="B226" t="str">
            <v>9.2</v>
          </cell>
        </row>
        <row r="227">
          <cell r="A227">
            <v>227</v>
          </cell>
          <cell r="B227" t="str">
            <v>9.2.1</v>
          </cell>
        </row>
        <row r="228">
          <cell r="A228">
            <v>228</v>
          </cell>
          <cell r="B228" t="str">
            <v>9.2.2</v>
          </cell>
        </row>
        <row r="229">
          <cell r="A229">
            <v>229</v>
          </cell>
          <cell r="B229" t="str">
            <v>9.2.3</v>
          </cell>
        </row>
        <row r="230">
          <cell r="A230">
            <v>230</v>
          </cell>
          <cell r="B230" t="str">
            <v>9.2.4</v>
          </cell>
        </row>
        <row r="231">
          <cell r="A231">
            <v>231</v>
          </cell>
          <cell r="B231" t="str">
            <v>9.3</v>
          </cell>
        </row>
        <row r="232">
          <cell r="A232">
            <v>232</v>
          </cell>
          <cell r="B232" t="str">
            <v>9.3.1</v>
          </cell>
        </row>
        <row r="233">
          <cell r="A233">
            <v>233</v>
          </cell>
          <cell r="B233" t="str">
            <v>9.3.2</v>
          </cell>
        </row>
        <row r="234">
          <cell r="A234">
            <v>234</v>
          </cell>
          <cell r="B234" t="str">
            <v>9.3.3</v>
          </cell>
        </row>
        <row r="235">
          <cell r="A235">
            <v>235</v>
          </cell>
          <cell r="B235" t="str">
            <v>9.3.4</v>
          </cell>
        </row>
        <row r="236">
          <cell r="A236">
            <v>236</v>
          </cell>
          <cell r="B236" t="str">
            <v>9.3.5</v>
          </cell>
        </row>
        <row r="237">
          <cell r="A237">
            <v>237</v>
          </cell>
          <cell r="B237" t="str">
            <v>9.3.6</v>
          </cell>
        </row>
        <row r="238">
          <cell r="A238">
            <v>238</v>
          </cell>
          <cell r="B238" t="str">
            <v>9.3.7</v>
          </cell>
        </row>
        <row r="239">
          <cell r="A239">
            <v>239</v>
          </cell>
          <cell r="B239" t="str">
            <v>9.3.8</v>
          </cell>
        </row>
        <row r="240">
          <cell r="A240">
            <v>240</v>
          </cell>
          <cell r="B240" t="str">
            <v>9.4</v>
          </cell>
        </row>
        <row r="241">
          <cell r="A241">
            <v>241</v>
          </cell>
          <cell r="B241" t="str">
            <v>9.4.1</v>
          </cell>
        </row>
        <row r="242">
          <cell r="A242">
            <v>242</v>
          </cell>
          <cell r="B242" t="str">
            <v>9.4.2</v>
          </cell>
        </row>
        <row r="243">
          <cell r="A243">
            <v>243</v>
          </cell>
          <cell r="B243" t="str">
            <v>9.4.3</v>
          </cell>
        </row>
        <row r="244">
          <cell r="A244">
            <v>244</v>
          </cell>
          <cell r="B244" t="str">
            <v>10.</v>
          </cell>
        </row>
        <row r="245">
          <cell r="A245">
            <v>245</v>
          </cell>
          <cell r="B245" t="str">
            <v>10.1</v>
          </cell>
        </row>
        <row r="246">
          <cell r="A246">
            <v>246</v>
          </cell>
          <cell r="B246" t="str">
            <v>10.1.1</v>
          </cell>
        </row>
        <row r="247">
          <cell r="A247">
            <v>247</v>
          </cell>
          <cell r="B247" t="str">
            <v>10.1.2</v>
          </cell>
        </row>
        <row r="248">
          <cell r="A248">
            <v>248</v>
          </cell>
          <cell r="B248" t="str">
            <v>10.1.3</v>
          </cell>
        </row>
        <row r="249">
          <cell r="A249">
            <v>249</v>
          </cell>
          <cell r="B249" t="str">
            <v>10.1.4</v>
          </cell>
        </row>
        <row r="250">
          <cell r="A250">
            <v>250</v>
          </cell>
          <cell r="B250" t="str">
            <v>10.1.5</v>
          </cell>
        </row>
        <row r="251">
          <cell r="A251">
            <v>251</v>
          </cell>
          <cell r="B251" t="str">
            <v>10.1.6</v>
          </cell>
        </row>
        <row r="252">
          <cell r="A252">
            <v>252</v>
          </cell>
          <cell r="B252" t="str">
            <v>10.1.7</v>
          </cell>
        </row>
        <row r="253">
          <cell r="A253">
            <v>253</v>
          </cell>
          <cell r="B253" t="str">
            <v>10.1.8</v>
          </cell>
        </row>
        <row r="254">
          <cell r="A254">
            <v>254</v>
          </cell>
          <cell r="B254" t="str">
            <v>10.2</v>
          </cell>
        </row>
        <row r="255">
          <cell r="A255">
            <v>255</v>
          </cell>
          <cell r="B255" t="str">
            <v>10.2.1</v>
          </cell>
        </row>
        <row r="256">
          <cell r="A256">
            <v>256</v>
          </cell>
          <cell r="B256" t="str">
            <v>10.2.2</v>
          </cell>
        </row>
        <row r="257">
          <cell r="A257">
            <v>257</v>
          </cell>
          <cell r="B257" t="str">
            <v>10.2.3</v>
          </cell>
        </row>
        <row r="258">
          <cell r="A258">
            <v>258</v>
          </cell>
          <cell r="B258" t="str">
            <v>10.2.4</v>
          </cell>
        </row>
        <row r="259">
          <cell r="A259">
            <v>259</v>
          </cell>
          <cell r="B259" t="str">
            <v>10.3</v>
          </cell>
        </row>
        <row r="260">
          <cell r="A260">
            <v>260</v>
          </cell>
          <cell r="B260" t="str">
            <v>10.3.1</v>
          </cell>
        </row>
        <row r="261">
          <cell r="A261">
            <v>261</v>
          </cell>
          <cell r="B261" t="str">
            <v>10.3.2</v>
          </cell>
        </row>
        <row r="262">
          <cell r="A262">
            <v>262</v>
          </cell>
          <cell r="B262" t="str">
            <v>10.3.3</v>
          </cell>
        </row>
        <row r="263">
          <cell r="A263">
            <v>263</v>
          </cell>
          <cell r="B263" t="str">
            <v>10.3.4</v>
          </cell>
        </row>
        <row r="264">
          <cell r="A264">
            <v>264</v>
          </cell>
          <cell r="B264" t="str">
            <v>10.3.5</v>
          </cell>
        </row>
        <row r="265">
          <cell r="A265">
            <v>265</v>
          </cell>
          <cell r="B265" t="str">
            <v>10.3.6</v>
          </cell>
        </row>
        <row r="266">
          <cell r="A266">
            <v>266</v>
          </cell>
          <cell r="B266" t="str">
            <v>10.3.7</v>
          </cell>
        </row>
        <row r="267">
          <cell r="A267">
            <v>267</v>
          </cell>
          <cell r="B267" t="str">
            <v>10.3.8</v>
          </cell>
        </row>
        <row r="268">
          <cell r="A268">
            <v>268</v>
          </cell>
          <cell r="B268" t="str">
            <v>10.4</v>
          </cell>
        </row>
        <row r="269">
          <cell r="A269">
            <v>269</v>
          </cell>
          <cell r="B269" t="str">
            <v>10.4.1</v>
          </cell>
        </row>
        <row r="270">
          <cell r="A270">
            <v>270</v>
          </cell>
          <cell r="B270" t="str">
            <v>10.4.2</v>
          </cell>
        </row>
        <row r="271">
          <cell r="A271">
            <v>271</v>
          </cell>
          <cell r="B271" t="str">
            <v>10.4.3</v>
          </cell>
        </row>
        <row r="272">
          <cell r="A272">
            <v>272</v>
          </cell>
          <cell r="B272" t="str">
            <v>11.</v>
          </cell>
        </row>
        <row r="273">
          <cell r="A273">
            <v>273</v>
          </cell>
          <cell r="B273" t="str">
            <v>11.1</v>
          </cell>
        </row>
        <row r="274">
          <cell r="A274">
            <v>274</v>
          </cell>
          <cell r="B274" t="str">
            <v>11.1.1</v>
          </cell>
        </row>
        <row r="275">
          <cell r="A275">
            <v>275</v>
          </cell>
          <cell r="B275" t="str">
            <v>11.1.2</v>
          </cell>
        </row>
        <row r="276">
          <cell r="A276">
            <v>276</v>
          </cell>
          <cell r="B276" t="str">
            <v>11.1.3</v>
          </cell>
        </row>
        <row r="277">
          <cell r="A277">
            <v>277</v>
          </cell>
          <cell r="B277" t="str">
            <v>11.1.4</v>
          </cell>
        </row>
        <row r="278">
          <cell r="A278">
            <v>278</v>
          </cell>
          <cell r="B278" t="str">
            <v>11.1.5</v>
          </cell>
        </row>
        <row r="279">
          <cell r="A279">
            <v>279</v>
          </cell>
          <cell r="B279" t="str">
            <v>11.1.6</v>
          </cell>
        </row>
        <row r="280">
          <cell r="A280">
            <v>280</v>
          </cell>
          <cell r="B280" t="str">
            <v>11.1.7</v>
          </cell>
        </row>
        <row r="281">
          <cell r="A281">
            <v>281</v>
          </cell>
          <cell r="B281" t="str">
            <v>11.1.8</v>
          </cell>
        </row>
        <row r="282">
          <cell r="A282">
            <v>282</v>
          </cell>
          <cell r="B282" t="str">
            <v>11.2</v>
          </cell>
        </row>
        <row r="283">
          <cell r="A283">
            <v>283</v>
          </cell>
          <cell r="B283" t="str">
            <v>11.2.1</v>
          </cell>
        </row>
        <row r="284">
          <cell r="A284">
            <v>284</v>
          </cell>
          <cell r="B284" t="str">
            <v>11.2.2</v>
          </cell>
        </row>
        <row r="285">
          <cell r="A285">
            <v>285</v>
          </cell>
          <cell r="B285" t="str">
            <v>11.2.3</v>
          </cell>
        </row>
        <row r="286">
          <cell r="A286">
            <v>286</v>
          </cell>
          <cell r="B286" t="str">
            <v>11.2.4</v>
          </cell>
        </row>
        <row r="287">
          <cell r="A287">
            <v>287</v>
          </cell>
          <cell r="B287" t="str">
            <v>11.3</v>
          </cell>
        </row>
        <row r="288">
          <cell r="A288">
            <v>288</v>
          </cell>
          <cell r="B288" t="str">
            <v>11.3.1</v>
          </cell>
        </row>
        <row r="289">
          <cell r="A289">
            <v>289</v>
          </cell>
          <cell r="B289" t="str">
            <v>11.3.2</v>
          </cell>
        </row>
        <row r="290">
          <cell r="A290">
            <v>290</v>
          </cell>
          <cell r="B290" t="str">
            <v>11.3.3</v>
          </cell>
        </row>
        <row r="291">
          <cell r="A291">
            <v>291</v>
          </cell>
          <cell r="B291" t="str">
            <v>11.3.4</v>
          </cell>
        </row>
        <row r="292">
          <cell r="A292">
            <v>292</v>
          </cell>
          <cell r="B292" t="str">
            <v>11.3.5</v>
          </cell>
        </row>
        <row r="293">
          <cell r="A293">
            <v>293</v>
          </cell>
          <cell r="B293" t="str">
            <v>11.3.6</v>
          </cell>
        </row>
        <row r="294">
          <cell r="A294">
            <v>294</v>
          </cell>
          <cell r="B294" t="str">
            <v>11.3.7</v>
          </cell>
        </row>
        <row r="295">
          <cell r="A295">
            <v>295</v>
          </cell>
          <cell r="B295" t="str">
            <v>11.3.8</v>
          </cell>
        </row>
        <row r="296">
          <cell r="A296">
            <v>296</v>
          </cell>
          <cell r="B296" t="str">
            <v>11.4</v>
          </cell>
        </row>
        <row r="297">
          <cell r="A297">
            <v>297</v>
          </cell>
          <cell r="B297" t="str">
            <v>11.4.1</v>
          </cell>
        </row>
        <row r="298">
          <cell r="A298">
            <v>298</v>
          </cell>
          <cell r="B298" t="str">
            <v>11.4.2</v>
          </cell>
        </row>
        <row r="299">
          <cell r="A299">
            <v>299</v>
          </cell>
          <cell r="B299" t="str">
            <v>11.4.3</v>
          </cell>
        </row>
        <row r="300">
          <cell r="A300">
            <v>300</v>
          </cell>
          <cell r="B300" t="str">
            <v>12.</v>
          </cell>
        </row>
        <row r="301">
          <cell r="A301">
            <v>301</v>
          </cell>
          <cell r="B301" t="str">
            <v>12.1</v>
          </cell>
        </row>
        <row r="302">
          <cell r="A302">
            <v>302</v>
          </cell>
          <cell r="B302" t="str">
            <v>12.1.1</v>
          </cell>
        </row>
        <row r="303">
          <cell r="A303">
            <v>303</v>
          </cell>
          <cell r="B303" t="str">
            <v>12.1.2</v>
          </cell>
        </row>
        <row r="304">
          <cell r="A304">
            <v>304</v>
          </cell>
          <cell r="B304" t="str">
            <v>12.1.3</v>
          </cell>
        </row>
        <row r="305">
          <cell r="A305">
            <v>305</v>
          </cell>
          <cell r="B305" t="str">
            <v>12.1.4</v>
          </cell>
        </row>
        <row r="306">
          <cell r="A306">
            <v>306</v>
          </cell>
          <cell r="B306" t="str">
            <v>12.1.5</v>
          </cell>
        </row>
        <row r="307">
          <cell r="A307">
            <v>307</v>
          </cell>
          <cell r="B307" t="str">
            <v>12.1.6</v>
          </cell>
        </row>
        <row r="308">
          <cell r="A308">
            <v>308</v>
          </cell>
          <cell r="B308" t="str">
            <v>12.1.7</v>
          </cell>
        </row>
        <row r="309">
          <cell r="A309">
            <v>309</v>
          </cell>
          <cell r="B309" t="str">
            <v>12.1.8</v>
          </cell>
        </row>
        <row r="310">
          <cell r="A310">
            <v>310</v>
          </cell>
          <cell r="B310" t="str">
            <v>12.2</v>
          </cell>
        </row>
        <row r="311">
          <cell r="A311">
            <v>311</v>
          </cell>
          <cell r="B311" t="str">
            <v>12.2.1</v>
          </cell>
        </row>
        <row r="312">
          <cell r="A312">
            <v>312</v>
          </cell>
          <cell r="B312" t="str">
            <v>12.2.2</v>
          </cell>
        </row>
        <row r="313">
          <cell r="A313">
            <v>313</v>
          </cell>
          <cell r="B313" t="str">
            <v>12.2.3</v>
          </cell>
        </row>
        <row r="314">
          <cell r="A314">
            <v>314</v>
          </cell>
          <cell r="B314" t="str">
            <v>12.2.4</v>
          </cell>
        </row>
        <row r="315">
          <cell r="A315">
            <v>315</v>
          </cell>
          <cell r="B315" t="str">
            <v>12.3</v>
          </cell>
        </row>
        <row r="316">
          <cell r="A316">
            <v>316</v>
          </cell>
          <cell r="B316" t="str">
            <v>12.3.1</v>
          </cell>
        </row>
        <row r="317">
          <cell r="A317">
            <v>317</v>
          </cell>
          <cell r="B317" t="str">
            <v>12.3.2</v>
          </cell>
        </row>
        <row r="318">
          <cell r="A318">
            <v>318</v>
          </cell>
          <cell r="B318" t="str">
            <v>12.3.3</v>
          </cell>
        </row>
        <row r="319">
          <cell r="A319">
            <v>319</v>
          </cell>
          <cell r="B319" t="str">
            <v>12.3.4</v>
          </cell>
        </row>
        <row r="320">
          <cell r="A320">
            <v>320</v>
          </cell>
          <cell r="B320" t="str">
            <v>12.3.5</v>
          </cell>
        </row>
        <row r="321">
          <cell r="A321">
            <v>321</v>
          </cell>
          <cell r="B321" t="str">
            <v>12.3.6</v>
          </cell>
        </row>
        <row r="322">
          <cell r="A322">
            <v>322</v>
          </cell>
          <cell r="B322" t="str">
            <v>12.3.7</v>
          </cell>
        </row>
        <row r="323">
          <cell r="A323">
            <v>323</v>
          </cell>
          <cell r="B323" t="str">
            <v>12.3.8</v>
          </cell>
        </row>
        <row r="324">
          <cell r="A324">
            <v>324</v>
          </cell>
          <cell r="B324" t="str">
            <v>12.4</v>
          </cell>
        </row>
        <row r="325">
          <cell r="A325">
            <v>325</v>
          </cell>
          <cell r="B325" t="str">
            <v>12.4.1</v>
          </cell>
        </row>
        <row r="326">
          <cell r="A326">
            <v>326</v>
          </cell>
          <cell r="B326" t="str">
            <v>12.4.2</v>
          </cell>
        </row>
        <row r="327">
          <cell r="A327">
            <v>327</v>
          </cell>
          <cell r="B327" t="str">
            <v>12.4.3</v>
          </cell>
        </row>
        <row r="328">
          <cell r="A328">
            <v>328</v>
          </cell>
          <cell r="B328" t="str">
            <v>13.</v>
          </cell>
        </row>
        <row r="329">
          <cell r="A329">
            <v>329</v>
          </cell>
          <cell r="B329" t="str">
            <v>13.1</v>
          </cell>
        </row>
        <row r="330">
          <cell r="A330">
            <v>330</v>
          </cell>
          <cell r="B330" t="str">
            <v>13.1.1</v>
          </cell>
        </row>
        <row r="331">
          <cell r="A331">
            <v>331</v>
          </cell>
          <cell r="B331" t="str">
            <v>13.1.2</v>
          </cell>
        </row>
        <row r="332">
          <cell r="A332">
            <v>332</v>
          </cell>
          <cell r="B332" t="str">
            <v>13.1.3</v>
          </cell>
        </row>
        <row r="333">
          <cell r="A333">
            <v>333</v>
          </cell>
          <cell r="B333" t="str">
            <v>13.1.4</v>
          </cell>
        </row>
        <row r="334">
          <cell r="A334">
            <v>334</v>
          </cell>
          <cell r="B334" t="str">
            <v>13.1.5</v>
          </cell>
        </row>
        <row r="335">
          <cell r="A335">
            <v>335</v>
          </cell>
          <cell r="B335" t="str">
            <v>13.1.6</v>
          </cell>
        </row>
        <row r="336">
          <cell r="A336">
            <v>336</v>
          </cell>
          <cell r="B336" t="str">
            <v>13.1.7</v>
          </cell>
        </row>
        <row r="337">
          <cell r="A337">
            <v>337</v>
          </cell>
          <cell r="B337" t="str">
            <v>13.1.8</v>
          </cell>
        </row>
        <row r="338">
          <cell r="A338">
            <v>338</v>
          </cell>
          <cell r="B338" t="str">
            <v>13.2</v>
          </cell>
        </row>
        <row r="339">
          <cell r="A339">
            <v>339</v>
          </cell>
          <cell r="B339" t="str">
            <v>13.2.1</v>
          </cell>
        </row>
        <row r="340">
          <cell r="A340">
            <v>340</v>
          </cell>
          <cell r="B340" t="str">
            <v>13.2.2</v>
          </cell>
        </row>
        <row r="341">
          <cell r="A341">
            <v>341</v>
          </cell>
          <cell r="B341" t="str">
            <v>13.2.3</v>
          </cell>
        </row>
        <row r="342">
          <cell r="A342">
            <v>342</v>
          </cell>
          <cell r="B342" t="str">
            <v>13.2.4</v>
          </cell>
        </row>
        <row r="343">
          <cell r="A343">
            <v>343</v>
          </cell>
          <cell r="B343" t="str">
            <v>13.3</v>
          </cell>
        </row>
        <row r="344">
          <cell r="A344">
            <v>344</v>
          </cell>
          <cell r="B344" t="str">
            <v>13.3.1</v>
          </cell>
        </row>
        <row r="345">
          <cell r="A345">
            <v>345</v>
          </cell>
          <cell r="B345" t="str">
            <v>13.3.2</v>
          </cell>
        </row>
        <row r="346">
          <cell r="A346">
            <v>346</v>
          </cell>
          <cell r="B346" t="str">
            <v>13.3.3</v>
          </cell>
        </row>
        <row r="347">
          <cell r="A347">
            <v>347</v>
          </cell>
          <cell r="B347" t="str">
            <v>13.3.4</v>
          </cell>
        </row>
        <row r="348">
          <cell r="A348">
            <v>348</v>
          </cell>
          <cell r="B348" t="str">
            <v>13.3.5</v>
          </cell>
        </row>
        <row r="349">
          <cell r="A349">
            <v>349</v>
          </cell>
          <cell r="B349" t="str">
            <v>13.3.6</v>
          </cell>
        </row>
        <row r="350">
          <cell r="A350">
            <v>350</v>
          </cell>
          <cell r="B350" t="str">
            <v>13.3.7</v>
          </cell>
        </row>
        <row r="351">
          <cell r="A351">
            <v>351</v>
          </cell>
          <cell r="B351" t="str">
            <v>13.3.8</v>
          </cell>
        </row>
        <row r="352">
          <cell r="A352">
            <v>352</v>
          </cell>
          <cell r="B352" t="str">
            <v>13.4</v>
          </cell>
        </row>
        <row r="353">
          <cell r="A353">
            <v>353</v>
          </cell>
          <cell r="B353" t="str">
            <v>13.4.1</v>
          </cell>
        </row>
        <row r="354">
          <cell r="A354">
            <v>354</v>
          </cell>
          <cell r="B354" t="str">
            <v>13.4.2</v>
          </cell>
        </row>
        <row r="355">
          <cell r="A355">
            <v>355</v>
          </cell>
          <cell r="B355" t="str">
            <v>13.4.3</v>
          </cell>
        </row>
        <row r="356">
          <cell r="A356">
            <v>356</v>
          </cell>
          <cell r="B356" t="str">
            <v>14.</v>
          </cell>
        </row>
        <row r="357">
          <cell r="A357">
            <v>357</v>
          </cell>
          <cell r="B357" t="str">
            <v>14.1</v>
          </cell>
        </row>
        <row r="358">
          <cell r="A358">
            <v>358</v>
          </cell>
          <cell r="B358" t="str">
            <v>14.1.1</v>
          </cell>
        </row>
        <row r="359">
          <cell r="A359">
            <v>359</v>
          </cell>
          <cell r="B359" t="str">
            <v>14.1.2</v>
          </cell>
        </row>
        <row r="360">
          <cell r="A360">
            <v>360</v>
          </cell>
          <cell r="B360" t="str">
            <v>14.1.3</v>
          </cell>
        </row>
        <row r="361">
          <cell r="A361">
            <v>361</v>
          </cell>
          <cell r="B361" t="str">
            <v>14.1.4</v>
          </cell>
        </row>
        <row r="362">
          <cell r="A362">
            <v>362</v>
          </cell>
          <cell r="B362" t="str">
            <v>14.1.5</v>
          </cell>
        </row>
        <row r="363">
          <cell r="A363">
            <v>363</v>
          </cell>
          <cell r="B363" t="str">
            <v>14.1.6</v>
          </cell>
        </row>
        <row r="364">
          <cell r="A364">
            <v>364</v>
          </cell>
          <cell r="B364" t="str">
            <v>14.1.7</v>
          </cell>
        </row>
        <row r="365">
          <cell r="A365">
            <v>365</v>
          </cell>
          <cell r="B365" t="str">
            <v>14.1.8</v>
          </cell>
        </row>
        <row r="366">
          <cell r="A366">
            <v>366</v>
          </cell>
          <cell r="B366" t="str">
            <v>14.2</v>
          </cell>
        </row>
        <row r="367">
          <cell r="A367">
            <v>367</v>
          </cell>
          <cell r="B367" t="str">
            <v>14.2.1</v>
          </cell>
        </row>
        <row r="368">
          <cell r="A368">
            <v>368</v>
          </cell>
          <cell r="B368" t="str">
            <v>14.2.2</v>
          </cell>
        </row>
        <row r="369">
          <cell r="A369">
            <v>369</v>
          </cell>
          <cell r="B369" t="str">
            <v>14.2.3</v>
          </cell>
        </row>
        <row r="370">
          <cell r="A370">
            <v>370</v>
          </cell>
          <cell r="B370" t="str">
            <v>14.2.4</v>
          </cell>
        </row>
        <row r="371">
          <cell r="A371">
            <v>371</v>
          </cell>
          <cell r="B371" t="str">
            <v>14.3</v>
          </cell>
        </row>
        <row r="372">
          <cell r="A372">
            <v>372</v>
          </cell>
          <cell r="B372" t="str">
            <v>14.3.1</v>
          </cell>
        </row>
        <row r="373">
          <cell r="A373">
            <v>373</v>
          </cell>
          <cell r="B373" t="str">
            <v>14.3.2</v>
          </cell>
        </row>
        <row r="374">
          <cell r="A374">
            <v>374</v>
          </cell>
          <cell r="B374" t="str">
            <v>14.3.3</v>
          </cell>
        </row>
        <row r="375">
          <cell r="A375">
            <v>375</v>
          </cell>
          <cell r="B375" t="str">
            <v>14.3.4</v>
          </cell>
        </row>
        <row r="376">
          <cell r="A376">
            <v>376</v>
          </cell>
          <cell r="B376" t="str">
            <v>14.3.5</v>
          </cell>
        </row>
        <row r="377">
          <cell r="A377">
            <v>377</v>
          </cell>
          <cell r="B377" t="str">
            <v>14.3.6</v>
          </cell>
        </row>
        <row r="378">
          <cell r="A378">
            <v>378</v>
          </cell>
          <cell r="B378" t="str">
            <v>14.3.7</v>
          </cell>
        </row>
        <row r="379">
          <cell r="A379">
            <v>379</v>
          </cell>
          <cell r="B379" t="str">
            <v>14.3.8</v>
          </cell>
        </row>
        <row r="380">
          <cell r="A380">
            <v>380</v>
          </cell>
          <cell r="B380" t="str">
            <v>14.4</v>
          </cell>
        </row>
        <row r="381">
          <cell r="A381">
            <v>381</v>
          </cell>
          <cell r="B381" t="str">
            <v>14.4.1</v>
          </cell>
        </row>
        <row r="382">
          <cell r="A382">
            <v>382</v>
          </cell>
          <cell r="B382" t="str">
            <v>14.4.2</v>
          </cell>
        </row>
        <row r="383">
          <cell r="A383">
            <v>383</v>
          </cell>
          <cell r="B383" t="str">
            <v>14.4.3</v>
          </cell>
        </row>
        <row r="384">
          <cell r="A384">
            <v>384</v>
          </cell>
          <cell r="B384" t="str">
            <v>15.</v>
          </cell>
        </row>
        <row r="385">
          <cell r="A385">
            <v>385</v>
          </cell>
          <cell r="B385" t="str">
            <v>15.1</v>
          </cell>
        </row>
        <row r="386">
          <cell r="A386">
            <v>386</v>
          </cell>
          <cell r="B386" t="str">
            <v>15.1.1</v>
          </cell>
        </row>
        <row r="387">
          <cell r="A387">
            <v>387</v>
          </cell>
          <cell r="B387" t="str">
            <v>15.1.2</v>
          </cell>
        </row>
        <row r="388">
          <cell r="A388">
            <v>388</v>
          </cell>
          <cell r="B388" t="str">
            <v>15.1.3</v>
          </cell>
        </row>
        <row r="389">
          <cell r="A389">
            <v>389</v>
          </cell>
          <cell r="B389" t="str">
            <v>15.1.4</v>
          </cell>
        </row>
        <row r="390">
          <cell r="A390">
            <v>390</v>
          </cell>
          <cell r="B390" t="str">
            <v>15.1.5</v>
          </cell>
        </row>
        <row r="391">
          <cell r="A391">
            <v>391</v>
          </cell>
          <cell r="B391" t="str">
            <v>15.1.6</v>
          </cell>
        </row>
        <row r="392">
          <cell r="A392">
            <v>392</v>
          </cell>
          <cell r="B392" t="str">
            <v>15.1.7</v>
          </cell>
        </row>
        <row r="393">
          <cell r="A393">
            <v>393</v>
          </cell>
          <cell r="B393" t="str">
            <v>15.1.8</v>
          </cell>
        </row>
        <row r="394">
          <cell r="A394">
            <v>394</v>
          </cell>
          <cell r="B394" t="str">
            <v>15.2</v>
          </cell>
        </row>
        <row r="395">
          <cell r="A395">
            <v>395</v>
          </cell>
          <cell r="B395" t="str">
            <v>15.2.1</v>
          </cell>
        </row>
        <row r="396">
          <cell r="A396">
            <v>396</v>
          </cell>
          <cell r="B396" t="str">
            <v>15.2.2</v>
          </cell>
        </row>
        <row r="397">
          <cell r="A397">
            <v>397</v>
          </cell>
          <cell r="B397" t="str">
            <v>15.2.3</v>
          </cell>
        </row>
        <row r="398">
          <cell r="A398">
            <v>398</v>
          </cell>
          <cell r="B398" t="str">
            <v>15.2.4</v>
          </cell>
        </row>
        <row r="399">
          <cell r="A399">
            <v>399</v>
          </cell>
          <cell r="B399" t="str">
            <v>15.3</v>
          </cell>
        </row>
        <row r="400">
          <cell r="A400">
            <v>400</v>
          </cell>
          <cell r="B400" t="str">
            <v>15.3.1</v>
          </cell>
        </row>
        <row r="401">
          <cell r="A401">
            <v>401</v>
          </cell>
          <cell r="B401" t="str">
            <v>15.3.2</v>
          </cell>
        </row>
        <row r="402">
          <cell r="A402">
            <v>402</v>
          </cell>
          <cell r="B402" t="str">
            <v>15.3.3</v>
          </cell>
        </row>
        <row r="403">
          <cell r="A403">
            <v>403</v>
          </cell>
          <cell r="B403" t="str">
            <v>15.3.4</v>
          </cell>
        </row>
        <row r="404">
          <cell r="A404">
            <v>404</v>
          </cell>
          <cell r="B404" t="str">
            <v>15.3.5</v>
          </cell>
        </row>
        <row r="405">
          <cell r="A405">
            <v>405</v>
          </cell>
          <cell r="B405" t="str">
            <v>15.3.6</v>
          </cell>
        </row>
        <row r="406">
          <cell r="A406">
            <v>406</v>
          </cell>
          <cell r="B406" t="str">
            <v>15.3.7</v>
          </cell>
        </row>
        <row r="407">
          <cell r="A407">
            <v>407</v>
          </cell>
          <cell r="B407" t="str">
            <v>15.3.8</v>
          </cell>
        </row>
        <row r="408">
          <cell r="A408">
            <v>408</v>
          </cell>
          <cell r="B408" t="str">
            <v>15.4</v>
          </cell>
        </row>
        <row r="409">
          <cell r="A409">
            <v>409</v>
          </cell>
          <cell r="B409" t="str">
            <v>15.4.1</v>
          </cell>
        </row>
        <row r="410">
          <cell r="A410">
            <v>410</v>
          </cell>
          <cell r="B410" t="str">
            <v>15.4.2</v>
          </cell>
        </row>
        <row r="411">
          <cell r="A411">
            <v>411</v>
          </cell>
          <cell r="B411" t="str">
            <v>15.4.3</v>
          </cell>
        </row>
        <row r="412">
          <cell r="A412">
            <v>412</v>
          </cell>
          <cell r="B412" t="str">
            <v>16.</v>
          </cell>
        </row>
        <row r="413">
          <cell r="A413">
            <v>413</v>
          </cell>
          <cell r="B413" t="str">
            <v>16.1</v>
          </cell>
        </row>
        <row r="414">
          <cell r="A414">
            <v>414</v>
          </cell>
          <cell r="B414" t="str">
            <v>16.1.1</v>
          </cell>
        </row>
        <row r="415">
          <cell r="A415">
            <v>415</v>
          </cell>
          <cell r="B415" t="str">
            <v>16.1.2</v>
          </cell>
        </row>
        <row r="416">
          <cell r="A416">
            <v>416</v>
          </cell>
          <cell r="B416" t="str">
            <v>16.1.3</v>
          </cell>
        </row>
        <row r="417">
          <cell r="A417">
            <v>417</v>
          </cell>
          <cell r="B417" t="str">
            <v>16.1.4</v>
          </cell>
        </row>
        <row r="418">
          <cell r="A418">
            <v>418</v>
          </cell>
          <cell r="B418" t="str">
            <v>16.1.5</v>
          </cell>
        </row>
        <row r="419">
          <cell r="A419">
            <v>419</v>
          </cell>
          <cell r="B419" t="str">
            <v>16.1.6</v>
          </cell>
        </row>
        <row r="420">
          <cell r="A420">
            <v>420</v>
          </cell>
          <cell r="B420" t="str">
            <v>16.1.7</v>
          </cell>
        </row>
        <row r="421">
          <cell r="A421">
            <v>421</v>
          </cell>
          <cell r="B421" t="str">
            <v>16.1.8</v>
          </cell>
        </row>
        <row r="422">
          <cell r="A422">
            <v>422</v>
          </cell>
          <cell r="B422" t="str">
            <v>16.2</v>
          </cell>
        </row>
        <row r="423">
          <cell r="A423">
            <v>423</v>
          </cell>
          <cell r="B423" t="str">
            <v>16.2.1</v>
          </cell>
        </row>
        <row r="424">
          <cell r="A424">
            <v>424</v>
          </cell>
          <cell r="B424" t="str">
            <v>16.2.2</v>
          </cell>
        </row>
        <row r="425">
          <cell r="A425">
            <v>425</v>
          </cell>
          <cell r="B425" t="str">
            <v>16.2.3</v>
          </cell>
        </row>
        <row r="426">
          <cell r="A426">
            <v>426</v>
          </cell>
          <cell r="B426" t="str">
            <v>16.2.4</v>
          </cell>
        </row>
        <row r="427">
          <cell r="A427">
            <v>427</v>
          </cell>
          <cell r="B427" t="str">
            <v>16.3</v>
          </cell>
        </row>
        <row r="428">
          <cell r="A428">
            <v>428</v>
          </cell>
          <cell r="B428" t="str">
            <v>16.3.1</v>
          </cell>
        </row>
        <row r="429">
          <cell r="A429">
            <v>429</v>
          </cell>
          <cell r="B429" t="str">
            <v>16.3.2</v>
          </cell>
        </row>
        <row r="430">
          <cell r="A430">
            <v>430</v>
          </cell>
          <cell r="B430" t="str">
            <v>16.3.3</v>
          </cell>
        </row>
        <row r="431">
          <cell r="A431">
            <v>431</v>
          </cell>
          <cell r="B431" t="str">
            <v>16.3.4</v>
          </cell>
        </row>
        <row r="432">
          <cell r="A432">
            <v>432</v>
          </cell>
          <cell r="B432" t="str">
            <v>16.3.5</v>
          </cell>
        </row>
        <row r="433">
          <cell r="A433">
            <v>433</v>
          </cell>
          <cell r="B433" t="str">
            <v>16.3.6</v>
          </cell>
        </row>
        <row r="434">
          <cell r="A434">
            <v>434</v>
          </cell>
          <cell r="B434" t="str">
            <v>16.3.7</v>
          </cell>
        </row>
        <row r="435">
          <cell r="A435">
            <v>435</v>
          </cell>
          <cell r="B435" t="str">
            <v>16.3.8</v>
          </cell>
        </row>
        <row r="436">
          <cell r="A436">
            <v>436</v>
          </cell>
          <cell r="B436" t="str">
            <v>16.4</v>
          </cell>
        </row>
        <row r="437">
          <cell r="A437">
            <v>437</v>
          </cell>
          <cell r="B437" t="str">
            <v>16.4.1</v>
          </cell>
        </row>
        <row r="438">
          <cell r="A438">
            <v>438</v>
          </cell>
          <cell r="B438" t="str">
            <v>16.4.2</v>
          </cell>
        </row>
        <row r="439">
          <cell r="A439">
            <v>439</v>
          </cell>
          <cell r="B439" t="str">
            <v>16.4.3</v>
          </cell>
        </row>
        <row r="440">
          <cell r="A440">
            <v>440</v>
          </cell>
          <cell r="B440" t="str">
            <v>17.</v>
          </cell>
        </row>
        <row r="441">
          <cell r="A441">
            <v>441</v>
          </cell>
          <cell r="B441" t="str">
            <v>17.1</v>
          </cell>
        </row>
        <row r="442">
          <cell r="A442">
            <v>442</v>
          </cell>
          <cell r="B442" t="str">
            <v>17.1.1</v>
          </cell>
        </row>
        <row r="443">
          <cell r="A443">
            <v>443</v>
          </cell>
          <cell r="B443" t="str">
            <v>17.1.2</v>
          </cell>
        </row>
        <row r="444">
          <cell r="A444">
            <v>444</v>
          </cell>
          <cell r="B444" t="str">
            <v>17.1.3</v>
          </cell>
        </row>
        <row r="445">
          <cell r="A445">
            <v>445</v>
          </cell>
          <cell r="B445" t="str">
            <v>17.1.4</v>
          </cell>
        </row>
        <row r="446">
          <cell r="A446">
            <v>446</v>
          </cell>
          <cell r="B446" t="str">
            <v>17.1.5</v>
          </cell>
        </row>
        <row r="447">
          <cell r="A447">
            <v>447</v>
          </cell>
          <cell r="B447" t="str">
            <v>17.1.6</v>
          </cell>
        </row>
        <row r="448">
          <cell r="A448">
            <v>448</v>
          </cell>
          <cell r="B448" t="str">
            <v>17.1.7</v>
          </cell>
        </row>
        <row r="449">
          <cell r="A449">
            <v>449</v>
          </cell>
          <cell r="B449" t="str">
            <v>17.1.8</v>
          </cell>
        </row>
        <row r="450">
          <cell r="A450">
            <v>450</v>
          </cell>
          <cell r="B450" t="str">
            <v>17.2</v>
          </cell>
        </row>
        <row r="451">
          <cell r="A451">
            <v>451</v>
          </cell>
          <cell r="B451" t="str">
            <v>17.2.1</v>
          </cell>
        </row>
        <row r="452">
          <cell r="A452">
            <v>452</v>
          </cell>
          <cell r="B452" t="str">
            <v>17.2.2</v>
          </cell>
        </row>
        <row r="453">
          <cell r="A453">
            <v>453</v>
          </cell>
          <cell r="B453" t="str">
            <v>17.2.3</v>
          </cell>
        </row>
        <row r="454">
          <cell r="A454">
            <v>454</v>
          </cell>
          <cell r="B454" t="str">
            <v>17.2.4</v>
          </cell>
        </row>
        <row r="455">
          <cell r="A455">
            <v>455</v>
          </cell>
          <cell r="B455" t="str">
            <v>17.3</v>
          </cell>
        </row>
        <row r="456">
          <cell r="A456">
            <v>456</v>
          </cell>
          <cell r="B456" t="str">
            <v>17.3.1</v>
          </cell>
        </row>
        <row r="457">
          <cell r="A457">
            <v>457</v>
          </cell>
          <cell r="B457" t="str">
            <v>17.3.2</v>
          </cell>
        </row>
        <row r="458">
          <cell r="A458">
            <v>458</v>
          </cell>
          <cell r="B458" t="str">
            <v>17.3.3</v>
          </cell>
        </row>
        <row r="459">
          <cell r="A459">
            <v>459</v>
          </cell>
          <cell r="B459" t="str">
            <v>17.3.4</v>
          </cell>
        </row>
        <row r="460">
          <cell r="A460">
            <v>460</v>
          </cell>
          <cell r="B460" t="str">
            <v>17.3.5</v>
          </cell>
        </row>
        <row r="461">
          <cell r="A461">
            <v>461</v>
          </cell>
          <cell r="B461" t="str">
            <v>17.3.6</v>
          </cell>
        </row>
        <row r="462">
          <cell r="A462">
            <v>462</v>
          </cell>
          <cell r="B462" t="str">
            <v>17.3.7</v>
          </cell>
        </row>
        <row r="463">
          <cell r="A463">
            <v>463</v>
          </cell>
          <cell r="B463" t="str">
            <v>17.3.8</v>
          </cell>
        </row>
        <row r="464">
          <cell r="A464">
            <v>464</v>
          </cell>
          <cell r="B464" t="str">
            <v>17.4</v>
          </cell>
        </row>
        <row r="465">
          <cell r="A465">
            <v>465</v>
          </cell>
          <cell r="B465" t="str">
            <v>17.4.1</v>
          </cell>
        </row>
        <row r="466">
          <cell r="A466">
            <v>466</v>
          </cell>
          <cell r="B466" t="str">
            <v>17.4.2</v>
          </cell>
        </row>
        <row r="467">
          <cell r="A467">
            <v>467</v>
          </cell>
          <cell r="B467" t="str">
            <v>17.4.3</v>
          </cell>
        </row>
        <row r="468">
          <cell r="A468">
            <v>468</v>
          </cell>
          <cell r="B468" t="str">
            <v>18.</v>
          </cell>
        </row>
        <row r="469">
          <cell r="A469">
            <v>469</v>
          </cell>
          <cell r="B469" t="str">
            <v>18.1</v>
          </cell>
        </row>
        <row r="470">
          <cell r="A470">
            <v>470</v>
          </cell>
          <cell r="B470" t="str">
            <v>18.1.1</v>
          </cell>
        </row>
        <row r="471">
          <cell r="A471">
            <v>471</v>
          </cell>
          <cell r="B471" t="str">
            <v>18.1.2</v>
          </cell>
        </row>
        <row r="472">
          <cell r="A472">
            <v>472</v>
          </cell>
          <cell r="B472" t="str">
            <v>18.1.3</v>
          </cell>
        </row>
        <row r="473">
          <cell r="A473">
            <v>473</v>
          </cell>
          <cell r="B473" t="str">
            <v>18.1.4</v>
          </cell>
        </row>
        <row r="474">
          <cell r="A474">
            <v>474</v>
          </cell>
          <cell r="B474" t="str">
            <v>18.1.5</v>
          </cell>
        </row>
        <row r="475">
          <cell r="A475">
            <v>475</v>
          </cell>
          <cell r="B475" t="str">
            <v>18.1.6</v>
          </cell>
        </row>
        <row r="476">
          <cell r="A476">
            <v>476</v>
          </cell>
          <cell r="B476" t="str">
            <v>18.1.7</v>
          </cell>
        </row>
        <row r="477">
          <cell r="A477">
            <v>477</v>
          </cell>
          <cell r="B477" t="str">
            <v>18.1.8</v>
          </cell>
        </row>
        <row r="478">
          <cell r="A478">
            <v>478</v>
          </cell>
          <cell r="B478" t="str">
            <v>18.2</v>
          </cell>
        </row>
        <row r="479">
          <cell r="A479">
            <v>479</v>
          </cell>
          <cell r="B479" t="str">
            <v>18.2.1</v>
          </cell>
        </row>
        <row r="480">
          <cell r="A480">
            <v>480</v>
          </cell>
          <cell r="B480" t="str">
            <v>18.2.2</v>
          </cell>
        </row>
        <row r="481">
          <cell r="A481">
            <v>481</v>
          </cell>
          <cell r="B481" t="str">
            <v>18.2.3</v>
          </cell>
        </row>
        <row r="482">
          <cell r="A482">
            <v>482</v>
          </cell>
          <cell r="B482" t="str">
            <v>18.2.4</v>
          </cell>
        </row>
        <row r="483">
          <cell r="A483">
            <v>483</v>
          </cell>
          <cell r="B483" t="str">
            <v>18.3</v>
          </cell>
        </row>
        <row r="484">
          <cell r="A484">
            <v>484</v>
          </cell>
          <cell r="B484" t="str">
            <v>18.3.1</v>
          </cell>
        </row>
        <row r="485">
          <cell r="A485">
            <v>485</v>
          </cell>
          <cell r="B485" t="str">
            <v>18.3.2</v>
          </cell>
        </row>
        <row r="486">
          <cell r="A486">
            <v>486</v>
          </cell>
          <cell r="B486" t="str">
            <v>18.3.3</v>
          </cell>
        </row>
        <row r="487">
          <cell r="A487">
            <v>487</v>
          </cell>
          <cell r="B487" t="str">
            <v>18.3.4</v>
          </cell>
        </row>
        <row r="488">
          <cell r="A488">
            <v>488</v>
          </cell>
          <cell r="B488" t="str">
            <v>18.3.5</v>
          </cell>
        </row>
        <row r="489">
          <cell r="A489">
            <v>489</v>
          </cell>
          <cell r="B489" t="str">
            <v>18.3.6</v>
          </cell>
        </row>
        <row r="490">
          <cell r="A490">
            <v>490</v>
          </cell>
          <cell r="B490" t="str">
            <v>18.3.7</v>
          </cell>
        </row>
        <row r="491">
          <cell r="A491">
            <v>491</v>
          </cell>
          <cell r="B491" t="str">
            <v>18.3.8</v>
          </cell>
        </row>
        <row r="492">
          <cell r="A492">
            <v>492</v>
          </cell>
          <cell r="B492" t="str">
            <v>18.4</v>
          </cell>
        </row>
        <row r="493">
          <cell r="A493">
            <v>493</v>
          </cell>
          <cell r="B493" t="str">
            <v>18.4.1</v>
          </cell>
        </row>
        <row r="494">
          <cell r="A494">
            <v>494</v>
          </cell>
          <cell r="B494" t="str">
            <v>18.4.2</v>
          </cell>
        </row>
        <row r="495">
          <cell r="A495">
            <v>495</v>
          </cell>
          <cell r="B495" t="str">
            <v>18.4.3</v>
          </cell>
        </row>
        <row r="496">
          <cell r="A496">
            <v>496</v>
          </cell>
          <cell r="B496" t="str">
            <v>19.</v>
          </cell>
        </row>
        <row r="497">
          <cell r="A497">
            <v>497</v>
          </cell>
          <cell r="B497" t="str">
            <v>19.1</v>
          </cell>
        </row>
        <row r="498">
          <cell r="A498">
            <v>498</v>
          </cell>
          <cell r="B498" t="str">
            <v>19.1.1</v>
          </cell>
        </row>
        <row r="499">
          <cell r="A499">
            <v>499</v>
          </cell>
          <cell r="B499" t="str">
            <v>19.1.2</v>
          </cell>
        </row>
        <row r="500">
          <cell r="A500">
            <v>500</v>
          </cell>
          <cell r="B500" t="str">
            <v>19.1.3</v>
          </cell>
        </row>
        <row r="501">
          <cell r="A501">
            <v>501</v>
          </cell>
          <cell r="B501" t="str">
            <v>19.1.4</v>
          </cell>
        </row>
        <row r="502">
          <cell r="A502">
            <v>502</v>
          </cell>
          <cell r="B502" t="str">
            <v>19.1.5</v>
          </cell>
        </row>
        <row r="503">
          <cell r="A503">
            <v>503</v>
          </cell>
          <cell r="B503" t="str">
            <v>19.1.6</v>
          </cell>
        </row>
        <row r="504">
          <cell r="A504">
            <v>504</v>
          </cell>
          <cell r="B504" t="str">
            <v>19.1.7</v>
          </cell>
        </row>
        <row r="505">
          <cell r="A505">
            <v>505</v>
          </cell>
          <cell r="B505" t="str">
            <v>19.1.8</v>
          </cell>
        </row>
        <row r="506">
          <cell r="A506">
            <v>506</v>
          </cell>
          <cell r="B506" t="str">
            <v>19.2</v>
          </cell>
        </row>
        <row r="507">
          <cell r="A507">
            <v>507</v>
          </cell>
          <cell r="B507" t="str">
            <v>19.2.1</v>
          </cell>
        </row>
        <row r="508">
          <cell r="A508">
            <v>508</v>
          </cell>
          <cell r="B508" t="str">
            <v>19.2.2</v>
          </cell>
        </row>
        <row r="509">
          <cell r="A509">
            <v>509</v>
          </cell>
          <cell r="B509" t="str">
            <v>19.2.3</v>
          </cell>
        </row>
        <row r="510">
          <cell r="A510">
            <v>510</v>
          </cell>
          <cell r="B510" t="str">
            <v>19.2.4</v>
          </cell>
        </row>
        <row r="511">
          <cell r="A511">
            <v>511</v>
          </cell>
          <cell r="B511" t="str">
            <v>19.3</v>
          </cell>
        </row>
        <row r="512">
          <cell r="A512">
            <v>512</v>
          </cell>
          <cell r="B512" t="str">
            <v>19.3.1</v>
          </cell>
        </row>
        <row r="513">
          <cell r="A513">
            <v>513</v>
          </cell>
          <cell r="B513" t="str">
            <v>19.3.2</v>
          </cell>
        </row>
        <row r="514">
          <cell r="A514">
            <v>514</v>
          </cell>
          <cell r="B514" t="str">
            <v>19.3.3</v>
          </cell>
        </row>
        <row r="515">
          <cell r="A515">
            <v>515</v>
          </cell>
          <cell r="B515" t="str">
            <v>19.3.4</v>
          </cell>
        </row>
        <row r="516">
          <cell r="A516">
            <v>516</v>
          </cell>
          <cell r="B516" t="str">
            <v>19.3.5</v>
          </cell>
        </row>
        <row r="517">
          <cell r="A517">
            <v>517</v>
          </cell>
          <cell r="B517" t="str">
            <v>19.3.6</v>
          </cell>
        </row>
        <row r="518">
          <cell r="A518">
            <v>518</v>
          </cell>
          <cell r="B518" t="str">
            <v>19.3.7</v>
          </cell>
        </row>
        <row r="519">
          <cell r="A519">
            <v>519</v>
          </cell>
          <cell r="B519" t="str">
            <v>19.3.8</v>
          </cell>
        </row>
        <row r="520">
          <cell r="A520">
            <v>520</v>
          </cell>
          <cell r="B520" t="str">
            <v>19.4</v>
          </cell>
        </row>
        <row r="521">
          <cell r="A521">
            <v>521</v>
          </cell>
          <cell r="B521" t="str">
            <v>19.4.1</v>
          </cell>
        </row>
        <row r="522">
          <cell r="A522">
            <v>522</v>
          </cell>
          <cell r="B522" t="str">
            <v>19.4.2</v>
          </cell>
        </row>
        <row r="523">
          <cell r="A523">
            <v>523</v>
          </cell>
          <cell r="B523" t="str">
            <v>19.4.3</v>
          </cell>
        </row>
        <row r="524">
          <cell r="A524">
            <v>524</v>
          </cell>
          <cell r="B524" t="str">
            <v>20.</v>
          </cell>
        </row>
        <row r="525">
          <cell r="A525">
            <v>525</v>
          </cell>
          <cell r="B525" t="str">
            <v>20.1</v>
          </cell>
        </row>
        <row r="526">
          <cell r="A526">
            <v>526</v>
          </cell>
          <cell r="B526" t="str">
            <v>20.1.1</v>
          </cell>
        </row>
        <row r="527">
          <cell r="A527">
            <v>527</v>
          </cell>
          <cell r="B527" t="str">
            <v>20.1.2</v>
          </cell>
        </row>
        <row r="528">
          <cell r="A528">
            <v>528</v>
          </cell>
          <cell r="B528" t="str">
            <v>20.1.3</v>
          </cell>
        </row>
        <row r="529">
          <cell r="A529">
            <v>529</v>
          </cell>
          <cell r="B529" t="str">
            <v>20.1.4</v>
          </cell>
        </row>
        <row r="530">
          <cell r="A530">
            <v>530</v>
          </cell>
          <cell r="B530" t="str">
            <v>20.1.5</v>
          </cell>
        </row>
        <row r="531">
          <cell r="A531">
            <v>531</v>
          </cell>
          <cell r="B531" t="str">
            <v>20.1.6</v>
          </cell>
        </row>
        <row r="532">
          <cell r="A532">
            <v>532</v>
          </cell>
          <cell r="B532" t="str">
            <v>20.1.7</v>
          </cell>
        </row>
        <row r="533">
          <cell r="A533">
            <v>533</v>
          </cell>
          <cell r="B533" t="str">
            <v>20.1.8</v>
          </cell>
        </row>
        <row r="534">
          <cell r="A534">
            <v>534</v>
          </cell>
          <cell r="B534" t="str">
            <v>20.2</v>
          </cell>
        </row>
        <row r="535">
          <cell r="A535">
            <v>535</v>
          </cell>
          <cell r="B535" t="str">
            <v>20.2.1</v>
          </cell>
        </row>
        <row r="536">
          <cell r="A536">
            <v>536</v>
          </cell>
          <cell r="B536" t="str">
            <v>20.2.2</v>
          </cell>
        </row>
        <row r="537">
          <cell r="A537">
            <v>537</v>
          </cell>
          <cell r="B537" t="str">
            <v>20.2.3</v>
          </cell>
        </row>
        <row r="538">
          <cell r="A538">
            <v>538</v>
          </cell>
          <cell r="B538" t="str">
            <v>20.2.4</v>
          </cell>
        </row>
        <row r="539">
          <cell r="A539">
            <v>539</v>
          </cell>
          <cell r="B539" t="str">
            <v>20.3</v>
          </cell>
        </row>
        <row r="540">
          <cell r="A540">
            <v>540</v>
          </cell>
          <cell r="B540" t="str">
            <v>20.3.1</v>
          </cell>
        </row>
        <row r="541">
          <cell r="A541">
            <v>541</v>
          </cell>
          <cell r="B541" t="str">
            <v>20.3.2</v>
          </cell>
        </row>
        <row r="542">
          <cell r="A542">
            <v>542</v>
          </cell>
          <cell r="B542" t="str">
            <v>20.3.3</v>
          </cell>
        </row>
        <row r="543">
          <cell r="A543">
            <v>543</v>
          </cell>
          <cell r="B543" t="str">
            <v>20.3.4</v>
          </cell>
        </row>
        <row r="544">
          <cell r="A544">
            <v>544</v>
          </cell>
          <cell r="B544" t="str">
            <v>20.3.5</v>
          </cell>
        </row>
        <row r="545">
          <cell r="A545">
            <v>545</v>
          </cell>
          <cell r="B545" t="str">
            <v>20.3.6</v>
          </cell>
        </row>
        <row r="546">
          <cell r="A546">
            <v>546</v>
          </cell>
          <cell r="B546" t="str">
            <v>20.3.7</v>
          </cell>
        </row>
        <row r="547">
          <cell r="A547">
            <v>547</v>
          </cell>
          <cell r="B547" t="str">
            <v>20.3.8</v>
          </cell>
        </row>
        <row r="548">
          <cell r="A548">
            <v>548</v>
          </cell>
          <cell r="B548" t="str">
            <v>20.4</v>
          </cell>
        </row>
        <row r="549">
          <cell r="A549">
            <v>549</v>
          </cell>
          <cell r="B549" t="str">
            <v>20.4.1</v>
          </cell>
        </row>
        <row r="550">
          <cell r="A550">
            <v>550</v>
          </cell>
          <cell r="B550" t="str">
            <v>20.4.2</v>
          </cell>
        </row>
        <row r="551">
          <cell r="A551">
            <v>551</v>
          </cell>
          <cell r="B551" t="str">
            <v>20.4.3</v>
          </cell>
        </row>
        <row r="552">
          <cell r="A552">
            <v>552</v>
          </cell>
          <cell r="B552" t="str">
            <v>21.</v>
          </cell>
        </row>
        <row r="553">
          <cell r="A553">
            <v>553</v>
          </cell>
          <cell r="B553" t="str">
            <v>21.1</v>
          </cell>
        </row>
        <row r="554">
          <cell r="A554">
            <v>554</v>
          </cell>
          <cell r="B554" t="str">
            <v>21.1.1</v>
          </cell>
        </row>
        <row r="555">
          <cell r="A555">
            <v>555</v>
          </cell>
          <cell r="B555" t="str">
            <v>21.1.2</v>
          </cell>
        </row>
        <row r="556">
          <cell r="A556">
            <v>556</v>
          </cell>
          <cell r="B556" t="str">
            <v>21.1.3</v>
          </cell>
        </row>
        <row r="557">
          <cell r="A557">
            <v>557</v>
          </cell>
          <cell r="B557" t="str">
            <v>21.1.4</v>
          </cell>
        </row>
        <row r="558">
          <cell r="A558">
            <v>558</v>
          </cell>
          <cell r="B558" t="str">
            <v>21.1.5</v>
          </cell>
        </row>
        <row r="559">
          <cell r="A559">
            <v>559</v>
          </cell>
          <cell r="B559" t="str">
            <v>21.1.6</v>
          </cell>
        </row>
        <row r="560">
          <cell r="A560">
            <v>560</v>
          </cell>
          <cell r="B560" t="str">
            <v>21.1.7</v>
          </cell>
        </row>
        <row r="561">
          <cell r="A561">
            <v>561</v>
          </cell>
          <cell r="B561" t="str">
            <v>21.1.8</v>
          </cell>
        </row>
        <row r="562">
          <cell r="A562">
            <v>562</v>
          </cell>
          <cell r="B562" t="str">
            <v>21.2</v>
          </cell>
        </row>
        <row r="563">
          <cell r="A563">
            <v>563</v>
          </cell>
          <cell r="B563" t="str">
            <v>21.2.1</v>
          </cell>
        </row>
        <row r="564">
          <cell r="A564">
            <v>564</v>
          </cell>
          <cell r="B564" t="str">
            <v>21.2.2</v>
          </cell>
        </row>
        <row r="565">
          <cell r="A565">
            <v>565</v>
          </cell>
          <cell r="B565" t="str">
            <v>21.2.3</v>
          </cell>
        </row>
        <row r="566">
          <cell r="A566">
            <v>566</v>
          </cell>
          <cell r="B566" t="str">
            <v>21.2.4</v>
          </cell>
        </row>
        <row r="567">
          <cell r="A567">
            <v>567</v>
          </cell>
          <cell r="B567" t="str">
            <v>21.3</v>
          </cell>
        </row>
        <row r="568">
          <cell r="A568">
            <v>568</v>
          </cell>
          <cell r="B568" t="str">
            <v>21.3.1</v>
          </cell>
        </row>
        <row r="569">
          <cell r="A569">
            <v>569</v>
          </cell>
          <cell r="B569" t="str">
            <v>21.3.2</v>
          </cell>
        </row>
        <row r="570">
          <cell r="A570">
            <v>570</v>
          </cell>
          <cell r="B570" t="str">
            <v>21.3.3</v>
          </cell>
        </row>
        <row r="571">
          <cell r="A571">
            <v>571</v>
          </cell>
          <cell r="B571" t="str">
            <v>21.3.4</v>
          </cell>
        </row>
        <row r="572">
          <cell r="A572">
            <v>572</v>
          </cell>
          <cell r="B572" t="str">
            <v>21.3.5</v>
          </cell>
        </row>
        <row r="573">
          <cell r="A573">
            <v>573</v>
          </cell>
          <cell r="B573" t="str">
            <v>21.3.6</v>
          </cell>
        </row>
        <row r="574">
          <cell r="A574">
            <v>574</v>
          </cell>
          <cell r="B574" t="str">
            <v>21.3.7</v>
          </cell>
        </row>
        <row r="575">
          <cell r="A575">
            <v>575</v>
          </cell>
          <cell r="B575" t="str">
            <v>21.3.8</v>
          </cell>
        </row>
        <row r="576">
          <cell r="A576">
            <v>576</v>
          </cell>
          <cell r="B576" t="str">
            <v>21.4</v>
          </cell>
        </row>
        <row r="577">
          <cell r="A577">
            <v>577</v>
          </cell>
          <cell r="B577" t="str">
            <v>21.4.1</v>
          </cell>
        </row>
        <row r="578">
          <cell r="A578">
            <v>578</v>
          </cell>
          <cell r="B578" t="str">
            <v>21.4.2</v>
          </cell>
        </row>
        <row r="579">
          <cell r="A579">
            <v>579</v>
          </cell>
          <cell r="B579" t="str">
            <v>21.4.3</v>
          </cell>
        </row>
        <row r="580">
          <cell r="A580">
            <v>580</v>
          </cell>
          <cell r="B580" t="str">
            <v>22.</v>
          </cell>
        </row>
        <row r="581">
          <cell r="A581">
            <v>581</v>
          </cell>
          <cell r="B581" t="str">
            <v>22.1</v>
          </cell>
        </row>
        <row r="582">
          <cell r="A582">
            <v>582</v>
          </cell>
          <cell r="B582" t="str">
            <v>22.1.1</v>
          </cell>
        </row>
        <row r="583">
          <cell r="A583">
            <v>583</v>
          </cell>
          <cell r="B583" t="str">
            <v>22.1.2</v>
          </cell>
        </row>
        <row r="584">
          <cell r="A584">
            <v>584</v>
          </cell>
          <cell r="B584" t="str">
            <v>22.1.3</v>
          </cell>
        </row>
        <row r="585">
          <cell r="A585">
            <v>585</v>
          </cell>
          <cell r="B585" t="str">
            <v>22.1.4</v>
          </cell>
        </row>
        <row r="586">
          <cell r="A586">
            <v>586</v>
          </cell>
          <cell r="B586" t="str">
            <v>22.1.5</v>
          </cell>
        </row>
        <row r="587">
          <cell r="A587">
            <v>587</v>
          </cell>
          <cell r="B587" t="str">
            <v>22.1.6</v>
          </cell>
        </row>
        <row r="588">
          <cell r="A588">
            <v>588</v>
          </cell>
          <cell r="B588" t="str">
            <v>22.1.7</v>
          </cell>
        </row>
        <row r="589">
          <cell r="A589">
            <v>589</v>
          </cell>
          <cell r="B589" t="str">
            <v>22.1.8</v>
          </cell>
        </row>
        <row r="590">
          <cell r="A590">
            <v>590</v>
          </cell>
          <cell r="B590" t="str">
            <v>22.2</v>
          </cell>
        </row>
        <row r="591">
          <cell r="A591">
            <v>591</v>
          </cell>
          <cell r="B591" t="str">
            <v>22.2.1</v>
          </cell>
        </row>
        <row r="592">
          <cell r="A592">
            <v>592</v>
          </cell>
          <cell r="B592" t="str">
            <v>22.2.2</v>
          </cell>
        </row>
        <row r="593">
          <cell r="A593">
            <v>593</v>
          </cell>
          <cell r="B593" t="str">
            <v>22.2.3</v>
          </cell>
        </row>
        <row r="594">
          <cell r="A594">
            <v>594</v>
          </cell>
          <cell r="B594" t="str">
            <v>22.2.4</v>
          </cell>
        </row>
        <row r="595">
          <cell r="A595">
            <v>595</v>
          </cell>
          <cell r="B595" t="str">
            <v>22.3</v>
          </cell>
        </row>
        <row r="596">
          <cell r="A596">
            <v>596</v>
          </cell>
          <cell r="B596" t="str">
            <v>22.3.1</v>
          </cell>
        </row>
        <row r="597">
          <cell r="A597">
            <v>597</v>
          </cell>
          <cell r="B597" t="str">
            <v>22.3.2</v>
          </cell>
        </row>
        <row r="598">
          <cell r="A598">
            <v>598</v>
          </cell>
          <cell r="B598" t="str">
            <v>22.3.3</v>
          </cell>
        </row>
        <row r="599">
          <cell r="A599">
            <v>599</v>
          </cell>
          <cell r="B599" t="str">
            <v>22.3.4</v>
          </cell>
        </row>
        <row r="600">
          <cell r="A600">
            <v>600</v>
          </cell>
          <cell r="B600" t="str">
            <v>22.3.5</v>
          </cell>
        </row>
        <row r="601">
          <cell r="A601">
            <v>601</v>
          </cell>
          <cell r="B601" t="str">
            <v>22.3.6</v>
          </cell>
        </row>
        <row r="602">
          <cell r="A602">
            <v>602</v>
          </cell>
          <cell r="B602" t="str">
            <v>22.3.7</v>
          </cell>
        </row>
        <row r="603">
          <cell r="A603">
            <v>603</v>
          </cell>
          <cell r="B603" t="str">
            <v>22.3.8</v>
          </cell>
        </row>
        <row r="604">
          <cell r="A604">
            <v>604</v>
          </cell>
          <cell r="B604" t="str">
            <v>22.4</v>
          </cell>
        </row>
        <row r="605">
          <cell r="A605">
            <v>605</v>
          </cell>
          <cell r="B605" t="str">
            <v>22.4.1</v>
          </cell>
        </row>
        <row r="606">
          <cell r="A606">
            <v>606</v>
          </cell>
          <cell r="B606" t="str">
            <v>22.4.2</v>
          </cell>
        </row>
        <row r="607">
          <cell r="A607">
            <v>607</v>
          </cell>
          <cell r="B607" t="str">
            <v>22.4.3</v>
          </cell>
        </row>
        <row r="608">
          <cell r="A608">
            <v>608</v>
          </cell>
          <cell r="B608" t="str">
            <v>23.</v>
          </cell>
        </row>
        <row r="609">
          <cell r="A609">
            <v>609</v>
          </cell>
          <cell r="B609" t="str">
            <v>23.1</v>
          </cell>
        </row>
        <row r="610">
          <cell r="A610">
            <v>610</v>
          </cell>
          <cell r="B610" t="str">
            <v>23.1.1</v>
          </cell>
        </row>
        <row r="611">
          <cell r="A611">
            <v>611</v>
          </cell>
          <cell r="B611" t="str">
            <v>23.1.2</v>
          </cell>
        </row>
        <row r="612">
          <cell r="A612">
            <v>612</v>
          </cell>
          <cell r="B612" t="str">
            <v>23.1.3</v>
          </cell>
        </row>
        <row r="613">
          <cell r="A613">
            <v>613</v>
          </cell>
          <cell r="B613" t="str">
            <v>23.1.4</v>
          </cell>
        </row>
        <row r="614">
          <cell r="A614">
            <v>614</v>
          </cell>
          <cell r="B614" t="str">
            <v>23.1.5</v>
          </cell>
        </row>
        <row r="615">
          <cell r="A615">
            <v>615</v>
          </cell>
          <cell r="B615" t="str">
            <v>23.1.6</v>
          </cell>
        </row>
        <row r="616">
          <cell r="A616">
            <v>616</v>
          </cell>
          <cell r="B616" t="str">
            <v>23.1.7</v>
          </cell>
        </row>
        <row r="617">
          <cell r="A617">
            <v>617</v>
          </cell>
          <cell r="B617" t="str">
            <v>23.1.8</v>
          </cell>
        </row>
        <row r="618">
          <cell r="A618">
            <v>618</v>
          </cell>
          <cell r="B618" t="str">
            <v>23.2</v>
          </cell>
        </row>
        <row r="619">
          <cell r="A619">
            <v>619</v>
          </cell>
          <cell r="B619" t="str">
            <v>23.2.1</v>
          </cell>
        </row>
        <row r="620">
          <cell r="A620">
            <v>620</v>
          </cell>
          <cell r="B620" t="str">
            <v>23.2.2</v>
          </cell>
        </row>
        <row r="621">
          <cell r="A621">
            <v>621</v>
          </cell>
          <cell r="B621" t="str">
            <v>23.2.3</v>
          </cell>
        </row>
        <row r="622">
          <cell r="A622">
            <v>622</v>
          </cell>
          <cell r="B622" t="str">
            <v>23.2.4</v>
          </cell>
        </row>
        <row r="623">
          <cell r="A623">
            <v>623</v>
          </cell>
          <cell r="B623" t="str">
            <v>23.3</v>
          </cell>
        </row>
        <row r="624">
          <cell r="A624">
            <v>624</v>
          </cell>
          <cell r="B624" t="str">
            <v>23.3.1</v>
          </cell>
        </row>
        <row r="625">
          <cell r="A625">
            <v>625</v>
          </cell>
          <cell r="B625" t="str">
            <v>23.3.2</v>
          </cell>
        </row>
        <row r="626">
          <cell r="A626">
            <v>626</v>
          </cell>
          <cell r="B626" t="str">
            <v>23.3.3</v>
          </cell>
        </row>
        <row r="627">
          <cell r="A627">
            <v>627</v>
          </cell>
          <cell r="B627" t="str">
            <v>23.3.4</v>
          </cell>
        </row>
        <row r="628">
          <cell r="A628">
            <v>628</v>
          </cell>
          <cell r="B628" t="str">
            <v>23.3.5</v>
          </cell>
        </row>
        <row r="629">
          <cell r="A629">
            <v>629</v>
          </cell>
          <cell r="B629" t="str">
            <v>23.3.6</v>
          </cell>
        </row>
        <row r="630">
          <cell r="A630">
            <v>630</v>
          </cell>
          <cell r="B630" t="str">
            <v>23.3.7</v>
          </cell>
        </row>
        <row r="631">
          <cell r="A631">
            <v>631</v>
          </cell>
          <cell r="B631" t="str">
            <v>23.3.8</v>
          </cell>
        </row>
        <row r="632">
          <cell r="A632">
            <v>632</v>
          </cell>
          <cell r="B632" t="str">
            <v>23.4</v>
          </cell>
        </row>
        <row r="633">
          <cell r="A633">
            <v>633</v>
          </cell>
          <cell r="B633" t="str">
            <v>23.4.1</v>
          </cell>
        </row>
        <row r="634">
          <cell r="A634">
            <v>634</v>
          </cell>
          <cell r="B634" t="str">
            <v>23.4.2</v>
          </cell>
        </row>
        <row r="635">
          <cell r="A635">
            <v>635</v>
          </cell>
          <cell r="B635" t="str">
            <v>23.4.3</v>
          </cell>
        </row>
        <row r="636">
          <cell r="A636">
            <v>636</v>
          </cell>
          <cell r="B636" t="str">
            <v>24.</v>
          </cell>
        </row>
        <row r="637">
          <cell r="A637">
            <v>637</v>
          </cell>
          <cell r="B637" t="str">
            <v>24.1</v>
          </cell>
        </row>
        <row r="638">
          <cell r="A638">
            <v>638</v>
          </cell>
          <cell r="B638" t="str">
            <v>24.1.1</v>
          </cell>
        </row>
        <row r="639">
          <cell r="A639">
            <v>639</v>
          </cell>
          <cell r="B639" t="str">
            <v>24.1.2</v>
          </cell>
        </row>
        <row r="640">
          <cell r="A640">
            <v>640</v>
          </cell>
          <cell r="B640" t="str">
            <v>24.1.3</v>
          </cell>
        </row>
        <row r="641">
          <cell r="A641">
            <v>641</v>
          </cell>
          <cell r="B641" t="str">
            <v>24.1.4</v>
          </cell>
        </row>
        <row r="642">
          <cell r="A642">
            <v>642</v>
          </cell>
          <cell r="B642" t="str">
            <v>24.1.5</v>
          </cell>
        </row>
        <row r="643">
          <cell r="A643">
            <v>643</v>
          </cell>
          <cell r="B643" t="str">
            <v>24.1.6</v>
          </cell>
        </row>
        <row r="644">
          <cell r="A644">
            <v>644</v>
          </cell>
          <cell r="B644" t="str">
            <v>24.1.7</v>
          </cell>
        </row>
        <row r="645">
          <cell r="A645">
            <v>645</v>
          </cell>
          <cell r="B645" t="str">
            <v>24.1.8</v>
          </cell>
        </row>
        <row r="646">
          <cell r="A646">
            <v>646</v>
          </cell>
          <cell r="B646" t="str">
            <v>24.2</v>
          </cell>
        </row>
        <row r="647">
          <cell r="A647">
            <v>647</v>
          </cell>
          <cell r="B647" t="str">
            <v>24.2.1</v>
          </cell>
        </row>
        <row r="648">
          <cell r="A648">
            <v>648</v>
          </cell>
          <cell r="B648" t="str">
            <v>24.2.2</v>
          </cell>
        </row>
        <row r="649">
          <cell r="A649">
            <v>649</v>
          </cell>
          <cell r="B649" t="str">
            <v>24.2.3</v>
          </cell>
        </row>
        <row r="650">
          <cell r="A650">
            <v>650</v>
          </cell>
          <cell r="B650" t="str">
            <v>24.2.4</v>
          </cell>
        </row>
        <row r="651">
          <cell r="A651">
            <v>651</v>
          </cell>
          <cell r="B651" t="str">
            <v>24.3</v>
          </cell>
        </row>
        <row r="652">
          <cell r="A652">
            <v>652</v>
          </cell>
          <cell r="B652" t="str">
            <v>24.3.1</v>
          </cell>
        </row>
        <row r="653">
          <cell r="A653">
            <v>653</v>
          </cell>
          <cell r="B653" t="str">
            <v>24.3.2</v>
          </cell>
        </row>
        <row r="654">
          <cell r="A654">
            <v>654</v>
          </cell>
          <cell r="B654" t="str">
            <v>24.3.3</v>
          </cell>
        </row>
        <row r="655">
          <cell r="A655">
            <v>655</v>
          </cell>
          <cell r="B655" t="str">
            <v>24.3.4</v>
          </cell>
        </row>
        <row r="656">
          <cell r="A656">
            <v>656</v>
          </cell>
          <cell r="B656" t="str">
            <v>24.3.5</v>
          </cell>
        </row>
        <row r="657">
          <cell r="A657">
            <v>657</v>
          </cell>
          <cell r="B657" t="str">
            <v>24.3.6</v>
          </cell>
        </row>
        <row r="658">
          <cell r="A658">
            <v>658</v>
          </cell>
          <cell r="B658" t="str">
            <v>24.3.7</v>
          </cell>
        </row>
        <row r="659">
          <cell r="A659">
            <v>659</v>
          </cell>
          <cell r="B659" t="str">
            <v>24.3.8</v>
          </cell>
        </row>
        <row r="660">
          <cell r="A660">
            <v>660</v>
          </cell>
          <cell r="B660" t="str">
            <v>24.4</v>
          </cell>
        </row>
        <row r="661">
          <cell r="A661">
            <v>661</v>
          </cell>
          <cell r="B661" t="str">
            <v>24.4.1</v>
          </cell>
        </row>
        <row r="662">
          <cell r="A662">
            <v>662</v>
          </cell>
          <cell r="B662" t="str">
            <v>24.4.2</v>
          </cell>
        </row>
        <row r="663">
          <cell r="A663">
            <v>663</v>
          </cell>
          <cell r="B663" t="str">
            <v>24.4.3</v>
          </cell>
        </row>
        <row r="664">
          <cell r="A664">
            <v>664</v>
          </cell>
          <cell r="B664" t="str">
            <v>25.</v>
          </cell>
        </row>
        <row r="665">
          <cell r="A665">
            <v>665</v>
          </cell>
          <cell r="B665" t="str">
            <v>25.1</v>
          </cell>
        </row>
        <row r="666">
          <cell r="A666">
            <v>666</v>
          </cell>
          <cell r="B666" t="str">
            <v>25.1.1</v>
          </cell>
        </row>
        <row r="667">
          <cell r="A667">
            <v>667</v>
          </cell>
          <cell r="B667" t="str">
            <v>25.1.2</v>
          </cell>
        </row>
        <row r="668">
          <cell r="A668">
            <v>668</v>
          </cell>
          <cell r="B668" t="str">
            <v>25.1.3</v>
          </cell>
        </row>
        <row r="669">
          <cell r="A669">
            <v>669</v>
          </cell>
          <cell r="B669" t="str">
            <v>25.1.4</v>
          </cell>
        </row>
        <row r="670">
          <cell r="A670">
            <v>670</v>
          </cell>
          <cell r="B670" t="str">
            <v>25.1.5</v>
          </cell>
        </row>
        <row r="671">
          <cell r="A671">
            <v>671</v>
          </cell>
          <cell r="B671" t="str">
            <v>25.1.6</v>
          </cell>
        </row>
        <row r="672">
          <cell r="A672">
            <v>672</v>
          </cell>
          <cell r="B672" t="str">
            <v>25.1.7</v>
          </cell>
        </row>
        <row r="673">
          <cell r="A673">
            <v>673</v>
          </cell>
          <cell r="B673" t="str">
            <v>25.1.8</v>
          </cell>
        </row>
        <row r="674">
          <cell r="A674">
            <v>674</v>
          </cell>
          <cell r="B674" t="str">
            <v>25.2</v>
          </cell>
        </row>
        <row r="675">
          <cell r="A675">
            <v>675</v>
          </cell>
          <cell r="B675" t="str">
            <v>25.2.1</v>
          </cell>
        </row>
        <row r="676">
          <cell r="A676">
            <v>676</v>
          </cell>
          <cell r="B676" t="str">
            <v>25.2.2</v>
          </cell>
        </row>
        <row r="677">
          <cell r="A677">
            <v>677</v>
          </cell>
          <cell r="B677" t="str">
            <v>25.2.3</v>
          </cell>
        </row>
        <row r="678">
          <cell r="A678">
            <v>678</v>
          </cell>
          <cell r="B678" t="str">
            <v>25.2.4</v>
          </cell>
        </row>
        <row r="679">
          <cell r="A679">
            <v>679</v>
          </cell>
          <cell r="B679" t="str">
            <v>25.3</v>
          </cell>
        </row>
        <row r="680">
          <cell r="A680">
            <v>680</v>
          </cell>
          <cell r="B680" t="str">
            <v>25.3.1</v>
          </cell>
        </row>
        <row r="681">
          <cell r="A681">
            <v>681</v>
          </cell>
          <cell r="B681" t="str">
            <v>25.3.2</v>
          </cell>
        </row>
        <row r="682">
          <cell r="A682">
            <v>682</v>
          </cell>
          <cell r="B682" t="str">
            <v>25.3.3</v>
          </cell>
        </row>
        <row r="683">
          <cell r="A683">
            <v>683</v>
          </cell>
          <cell r="B683" t="str">
            <v>25.3.4</v>
          </cell>
        </row>
        <row r="684">
          <cell r="A684">
            <v>684</v>
          </cell>
          <cell r="B684" t="str">
            <v>25.3.5</v>
          </cell>
        </row>
        <row r="685">
          <cell r="A685">
            <v>685</v>
          </cell>
          <cell r="B685" t="str">
            <v>25.3.6</v>
          </cell>
        </row>
        <row r="686">
          <cell r="A686">
            <v>686</v>
          </cell>
          <cell r="B686" t="str">
            <v>25.3.7</v>
          </cell>
        </row>
        <row r="687">
          <cell r="A687">
            <v>687</v>
          </cell>
          <cell r="B687" t="str">
            <v>25.3.8</v>
          </cell>
        </row>
        <row r="688">
          <cell r="A688">
            <v>688</v>
          </cell>
          <cell r="B688" t="str">
            <v>25.4</v>
          </cell>
        </row>
        <row r="689">
          <cell r="A689">
            <v>689</v>
          </cell>
          <cell r="B689" t="str">
            <v>25.4.1</v>
          </cell>
        </row>
        <row r="690">
          <cell r="A690">
            <v>690</v>
          </cell>
          <cell r="B690" t="str">
            <v>25.4.2</v>
          </cell>
        </row>
        <row r="691">
          <cell r="A691">
            <v>691</v>
          </cell>
          <cell r="B691" t="str">
            <v>25.4.3</v>
          </cell>
        </row>
        <row r="692">
          <cell r="A692">
            <v>692</v>
          </cell>
          <cell r="B692" t="str">
            <v>26.</v>
          </cell>
        </row>
        <row r="693">
          <cell r="A693">
            <v>693</v>
          </cell>
          <cell r="B693" t="str">
            <v>26.1</v>
          </cell>
        </row>
        <row r="694">
          <cell r="A694">
            <v>694</v>
          </cell>
          <cell r="B694" t="str">
            <v>26.1.1</v>
          </cell>
        </row>
        <row r="695">
          <cell r="A695">
            <v>695</v>
          </cell>
          <cell r="B695" t="str">
            <v>26.1.2</v>
          </cell>
        </row>
        <row r="696">
          <cell r="A696">
            <v>696</v>
          </cell>
          <cell r="B696" t="str">
            <v>26.1.3</v>
          </cell>
        </row>
        <row r="697">
          <cell r="A697">
            <v>697</v>
          </cell>
          <cell r="B697" t="str">
            <v>26.1.4</v>
          </cell>
        </row>
        <row r="698">
          <cell r="A698">
            <v>698</v>
          </cell>
          <cell r="B698" t="str">
            <v>26.1.5</v>
          </cell>
        </row>
        <row r="699">
          <cell r="A699">
            <v>699</v>
          </cell>
          <cell r="B699" t="str">
            <v>26.1.6</v>
          </cell>
        </row>
        <row r="700">
          <cell r="A700">
            <v>700</v>
          </cell>
          <cell r="B700" t="str">
            <v>26.1.7</v>
          </cell>
        </row>
        <row r="701">
          <cell r="A701">
            <v>701</v>
          </cell>
          <cell r="B701" t="str">
            <v>26.1.8</v>
          </cell>
        </row>
        <row r="702">
          <cell r="A702">
            <v>702</v>
          </cell>
          <cell r="B702" t="str">
            <v>26.2</v>
          </cell>
        </row>
        <row r="703">
          <cell r="A703">
            <v>703</v>
          </cell>
          <cell r="B703" t="str">
            <v>26.2.1</v>
          </cell>
        </row>
        <row r="704">
          <cell r="A704">
            <v>704</v>
          </cell>
          <cell r="B704" t="str">
            <v>26.2.2</v>
          </cell>
        </row>
        <row r="705">
          <cell r="A705">
            <v>705</v>
          </cell>
          <cell r="B705" t="str">
            <v>26.2.3</v>
          </cell>
        </row>
        <row r="706">
          <cell r="A706">
            <v>706</v>
          </cell>
          <cell r="B706" t="str">
            <v>26.2.4</v>
          </cell>
        </row>
        <row r="707">
          <cell r="A707">
            <v>707</v>
          </cell>
          <cell r="B707" t="str">
            <v>26.3</v>
          </cell>
        </row>
        <row r="708">
          <cell r="A708">
            <v>708</v>
          </cell>
          <cell r="B708" t="str">
            <v>26.3.1</v>
          </cell>
        </row>
        <row r="709">
          <cell r="A709">
            <v>709</v>
          </cell>
          <cell r="B709" t="str">
            <v>26.3.2</v>
          </cell>
        </row>
        <row r="710">
          <cell r="A710">
            <v>710</v>
          </cell>
          <cell r="B710" t="str">
            <v>26.3.3</v>
          </cell>
        </row>
        <row r="711">
          <cell r="A711">
            <v>711</v>
          </cell>
          <cell r="B711" t="str">
            <v>26.3.4</v>
          </cell>
        </row>
        <row r="712">
          <cell r="A712">
            <v>712</v>
          </cell>
          <cell r="B712" t="str">
            <v>26.3.5</v>
          </cell>
        </row>
        <row r="713">
          <cell r="A713">
            <v>713</v>
          </cell>
          <cell r="B713" t="str">
            <v>26.3.6</v>
          </cell>
        </row>
        <row r="714">
          <cell r="A714">
            <v>714</v>
          </cell>
          <cell r="B714" t="str">
            <v>26.3.7</v>
          </cell>
        </row>
        <row r="715">
          <cell r="A715">
            <v>715</v>
          </cell>
          <cell r="B715" t="str">
            <v>26.3.8</v>
          </cell>
        </row>
        <row r="716">
          <cell r="A716">
            <v>716</v>
          </cell>
          <cell r="B716" t="str">
            <v>26.4</v>
          </cell>
        </row>
        <row r="717">
          <cell r="A717">
            <v>717</v>
          </cell>
          <cell r="B717" t="str">
            <v>26.4.1</v>
          </cell>
        </row>
        <row r="718">
          <cell r="A718">
            <v>718</v>
          </cell>
          <cell r="B718" t="str">
            <v>26.4.2</v>
          </cell>
        </row>
        <row r="719">
          <cell r="A719">
            <v>719</v>
          </cell>
          <cell r="B719" t="str">
            <v>26.4.3</v>
          </cell>
        </row>
      </sheetData>
      <sheetData sheetId="2" refreshError="1"/>
      <sheetData sheetId="3" refreshError="1">
        <row r="1">
          <cell r="F1" t="str">
            <v>MEMÓRIA DE QUANTIDADES</v>
          </cell>
        </row>
        <row r="9">
          <cell r="C9" t="str">
            <v>Item</v>
          </cell>
          <cell r="D9" t="str">
            <v>Nome da Rua</v>
          </cell>
          <cell r="G9" t="str">
            <v>Área (m²)</v>
          </cell>
          <cell r="H9" t="str">
            <v>Comprimento (m)</v>
          </cell>
          <cell r="I9" t="str">
            <v>Sinalização (m²)</v>
          </cell>
          <cell r="J9" t="str">
            <v>Tachão (unid)</v>
          </cell>
          <cell r="K9" t="str">
            <v>PV (unid)</v>
          </cell>
          <cell r="L9" t="str">
            <v>Sarjetão (m)</v>
          </cell>
        </row>
        <row r="10">
          <cell r="C10" t="str">
            <v>2.</v>
          </cell>
          <cell r="D10" t="str">
            <v>Rua Jair Ballo (último trecho até rotatória)</v>
          </cell>
          <cell r="G10">
            <v>2221.11</v>
          </cell>
          <cell r="H10">
            <v>319.52</v>
          </cell>
          <cell r="I10">
            <v>275</v>
          </cell>
          <cell r="J10">
            <v>5</v>
          </cell>
          <cell r="K10">
            <v>7</v>
          </cell>
          <cell r="L10">
            <v>0</v>
          </cell>
        </row>
        <row r="11">
          <cell r="C11" t="str">
            <v>3.</v>
          </cell>
          <cell r="D11" t="str">
            <v>Avenida Hermínio Pegoraro</v>
          </cell>
          <cell r="G11">
            <v>7766.34</v>
          </cell>
          <cell r="H11">
            <v>958.55</v>
          </cell>
          <cell r="I11">
            <v>701</v>
          </cell>
          <cell r="J11">
            <v>0</v>
          </cell>
          <cell r="K11">
            <v>20</v>
          </cell>
          <cell r="L11">
            <v>34.93</v>
          </cell>
        </row>
        <row r="12">
          <cell r="C12" t="str">
            <v>4.</v>
          </cell>
          <cell r="D12" t="str">
            <v>Rua Lourival de Almeida</v>
          </cell>
          <cell r="G12">
            <v>5121.37</v>
          </cell>
          <cell r="H12">
            <v>538.54</v>
          </cell>
          <cell r="I12">
            <v>569.29999999999995</v>
          </cell>
          <cell r="J12">
            <v>0</v>
          </cell>
          <cell r="K12">
            <v>11</v>
          </cell>
          <cell r="L12">
            <v>66.73</v>
          </cell>
        </row>
        <row r="13">
          <cell r="C13" t="str">
            <v>5.</v>
          </cell>
          <cell r="D13" t="str">
            <v>Av. Kenzo Sasaki</v>
          </cell>
          <cell r="G13">
            <v>2416.9699999999998</v>
          </cell>
          <cell r="H13">
            <v>329.88</v>
          </cell>
          <cell r="I13">
            <v>160</v>
          </cell>
          <cell r="J13">
            <v>0</v>
          </cell>
          <cell r="K13">
            <v>7</v>
          </cell>
          <cell r="L13">
            <v>20</v>
          </cell>
        </row>
        <row r="14">
          <cell r="C14" t="str">
            <v>6.</v>
          </cell>
          <cell r="D14" t="str">
            <v>Rua Domingos Cirilo</v>
          </cell>
          <cell r="G14">
            <v>1877.83</v>
          </cell>
          <cell r="H14">
            <v>197.22</v>
          </cell>
          <cell r="I14">
            <v>703.81</v>
          </cell>
          <cell r="J14">
            <v>0</v>
          </cell>
          <cell r="K14">
            <v>4</v>
          </cell>
          <cell r="L14">
            <v>63.24</v>
          </cell>
        </row>
        <row r="15">
          <cell r="C15" t="str">
            <v>7.</v>
          </cell>
          <cell r="D15" t="str">
            <v>Rua Donatelo Forte</v>
          </cell>
          <cell r="G15">
            <v>2448.6799999999998</v>
          </cell>
          <cell r="H15">
            <v>253.66000000000003</v>
          </cell>
          <cell r="I15">
            <v>305.70999999999998</v>
          </cell>
          <cell r="J15">
            <v>0</v>
          </cell>
          <cell r="K15">
            <v>6</v>
          </cell>
          <cell r="L15">
            <v>35.81</v>
          </cell>
        </row>
        <row r="16">
          <cell r="C16" t="str">
            <v>8.</v>
          </cell>
          <cell r="D16" t="str">
            <v>Rua Bras Cubas (Al. Tamandaré até Itapark)</v>
          </cell>
          <cell r="G16">
            <v>10269.09</v>
          </cell>
          <cell r="H16">
            <v>1375.19</v>
          </cell>
          <cell r="I16">
            <v>1390</v>
          </cell>
          <cell r="J16">
            <v>9</v>
          </cell>
          <cell r="K16">
            <v>28</v>
          </cell>
          <cell r="L16">
            <v>181.52</v>
          </cell>
        </row>
        <row r="17">
          <cell r="C17" t="str">
            <v>9.</v>
          </cell>
          <cell r="D17" t="str">
            <v>Rua Bartolomeu de Gusmão (Braz Cubas à São Paulo)</v>
          </cell>
          <cell r="G17">
            <v>3866.06</v>
          </cell>
          <cell r="H17">
            <v>544.86</v>
          </cell>
          <cell r="I17">
            <v>460</v>
          </cell>
          <cell r="J17">
            <v>0</v>
          </cell>
          <cell r="K17">
            <v>11</v>
          </cell>
          <cell r="L17">
            <v>39.9</v>
          </cell>
        </row>
        <row r="18">
          <cell r="C18" t="str">
            <v>10.</v>
          </cell>
          <cell r="D18" t="str">
            <v>Rua Três Américas</v>
          </cell>
          <cell r="G18">
            <v>7517.45</v>
          </cell>
          <cell r="H18">
            <v>1230.51</v>
          </cell>
          <cell r="I18">
            <v>1310</v>
          </cell>
          <cell r="J18">
            <v>360</v>
          </cell>
          <cell r="K18">
            <v>25</v>
          </cell>
          <cell r="L18">
            <v>0</v>
          </cell>
        </row>
        <row r="19">
          <cell r="C19" t="str">
            <v>11.</v>
          </cell>
          <cell r="D19" t="str">
            <v>Rua Francisco Alves de Oliveira</v>
          </cell>
          <cell r="G19">
            <v>3847.2</v>
          </cell>
          <cell r="H19">
            <v>498.43</v>
          </cell>
          <cell r="I19">
            <v>650</v>
          </cell>
          <cell r="J19">
            <v>0</v>
          </cell>
          <cell r="K19">
            <v>10</v>
          </cell>
          <cell r="L19">
            <v>77.44</v>
          </cell>
        </row>
        <row r="20">
          <cell r="C20" t="str">
            <v>12.</v>
          </cell>
          <cell r="D20" t="str">
            <v>Rua Pau Brasil</v>
          </cell>
          <cell r="G20">
            <v>4566.38</v>
          </cell>
          <cell r="H20">
            <v>662</v>
          </cell>
          <cell r="I20">
            <v>390</v>
          </cell>
          <cell r="J20">
            <v>0</v>
          </cell>
          <cell r="K20">
            <v>14</v>
          </cell>
          <cell r="L20">
            <v>57.02</v>
          </cell>
        </row>
        <row r="21">
          <cell r="C21" t="str">
            <v>13.</v>
          </cell>
          <cell r="D21" t="str">
            <v>Rua Imbúia</v>
          </cell>
          <cell r="G21">
            <v>2218.23</v>
          </cell>
          <cell r="H21">
            <v>324.51</v>
          </cell>
          <cell r="I21">
            <v>280</v>
          </cell>
          <cell r="J21">
            <v>0</v>
          </cell>
          <cell r="K21">
            <v>7</v>
          </cell>
          <cell r="L21">
            <v>0</v>
          </cell>
        </row>
        <row r="22">
          <cell r="C22" t="str">
            <v>14.</v>
          </cell>
          <cell r="D22" t="str">
            <v>Rua Eucalipto</v>
          </cell>
          <cell r="G22">
            <v>5364.73</v>
          </cell>
          <cell r="H22">
            <v>836.18</v>
          </cell>
          <cell r="I22">
            <v>635</v>
          </cell>
          <cell r="J22">
            <v>0</v>
          </cell>
          <cell r="K22">
            <v>17</v>
          </cell>
          <cell r="L22">
            <v>67.09</v>
          </cell>
        </row>
        <row r="23">
          <cell r="C23" t="str">
            <v>15.</v>
          </cell>
          <cell r="D23" t="str">
            <v>Rua Luis Mariani</v>
          </cell>
          <cell r="G23">
            <v>1513.72</v>
          </cell>
          <cell r="H23">
            <v>210.25</v>
          </cell>
          <cell r="I23">
            <v>170</v>
          </cell>
          <cell r="J23">
            <v>0</v>
          </cell>
          <cell r="K23">
            <v>5</v>
          </cell>
          <cell r="L23">
            <v>15.04</v>
          </cell>
        </row>
        <row r="24">
          <cell r="C24" t="str">
            <v>16.</v>
          </cell>
          <cell r="D24" t="str">
            <v>Av. Presidente Castelo Branco</v>
          </cell>
          <cell r="G24">
            <v>35524.160000000003</v>
          </cell>
          <cell r="H24">
            <v>3376.63</v>
          </cell>
          <cell r="I24">
            <v>3282.3</v>
          </cell>
          <cell r="J24">
            <v>206</v>
          </cell>
          <cell r="K24">
            <v>68</v>
          </cell>
          <cell r="L24">
            <v>385.06</v>
          </cell>
        </row>
        <row r="25">
          <cell r="C25" t="str">
            <v>17.</v>
          </cell>
          <cell r="D25" t="str">
            <v>Estrada do Pilar Velho</v>
          </cell>
          <cell r="G25">
            <v>3228.9</v>
          </cell>
          <cell r="H25">
            <v>273.04000000000002</v>
          </cell>
          <cell r="I25">
            <v>296</v>
          </cell>
          <cell r="J25">
            <v>26</v>
          </cell>
          <cell r="K25">
            <v>6</v>
          </cell>
          <cell r="L25">
            <v>29.7</v>
          </cell>
        </row>
        <row r="26">
          <cell r="C26" t="str">
            <v>18.</v>
          </cell>
          <cell r="D26" t="str">
            <v>Av. José Moreira</v>
          </cell>
          <cell r="G26">
            <v>14178.7</v>
          </cell>
          <cell r="H26">
            <v>1125.71</v>
          </cell>
          <cell r="I26">
            <v>1101.9000000000001</v>
          </cell>
          <cell r="J26">
            <v>0</v>
          </cell>
          <cell r="K26">
            <v>24</v>
          </cell>
          <cell r="L26">
            <v>73.88</v>
          </cell>
        </row>
        <row r="27">
          <cell r="C27" t="str">
            <v>19.</v>
          </cell>
          <cell r="D27" t="str">
            <v>Rua Zina Batani Bernardi</v>
          </cell>
          <cell r="G27">
            <v>9711.4599999999991</v>
          </cell>
          <cell r="H27">
            <v>1332.06</v>
          </cell>
          <cell r="I27">
            <v>949.2</v>
          </cell>
          <cell r="J27">
            <v>0</v>
          </cell>
          <cell r="K27">
            <v>27</v>
          </cell>
          <cell r="L27">
            <v>85.13</v>
          </cell>
        </row>
        <row r="28">
          <cell r="C28" t="str">
            <v>20.</v>
          </cell>
          <cell r="D28" t="str">
            <v>Rua Américo Tornero</v>
          </cell>
          <cell r="G28">
            <v>9259.6</v>
          </cell>
          <cell r="H28">
            <v>1056.44</v>
          </cell>
          <cell r="I28">
            <v>412</v>
          </cell>
          <cell r="J28">
            <v>12</v>
          </cell>
          <cell r="K28">
            <v>22</v>
          </cell>
          <cell r="L28">
            <v>55.68</v>
          </cell>
        </row>
        <row r="29">
          <cell r="C29" t="str">
            <v>21.</v>
          </cell>
          <cell r="D29" t="str">
            <v>Rua Faustino Pereira Rito</v>
          </cell>
          <cell r="G29">
            <v>956.6</v>
          </cell>
          <cell r="H29">
            <v>168.93</v>
          </cell>
          <cell r="I29">
            <v>32</v>
          </cell>
          <cell r="J29">
            <v>0</v>
          </cell>
          <cell r="K29">
            <v>4</v>
          </cell>
          <cell r="L29">
            <v>16.399999999999999</v>
          </cell>
        </row>
        <row r="30">
          <cell r="C30" t="str">
            <v>22.</v>
          </cell>
          <cell r="D30" t="str">
            <v>Rua Rio Branco</v>
          </cell>
          <cell r="G30">
            <v>13177.4</v>
          </cell>
          <cell r="H30">
            <v>1154.17</v>
          </cell>
          <cell r="I30">
            <v>1027.8399999999999</v>
          </cell>
          <cell r="J30">
            <v>82</v>
          </cell>
          <cell r="K30">
            <v>24</v>
          </cell>
          <cell r="L30">
            <v>102.8</v>
          </cell>
        </row>
        <row r="31">
          <cell r="C31" t="str">
            <v>23.</v>
          </cell>
          <cell r="D31" t="str">
            <v>Avenida Itapark</v>
          </cell>
          <cell r="G31">
            <v>13127.059999999998</v>
          </cell>
          <cell r="H31">
            <v>1318.0299999999997</v>
          </cell>
          <cell r="I31">
            <v>2886.25</v>
          </cell>
          <cell r="J31">
            <v>280</v>
          </cell>
          <cell r="K31">
            <v>83</v>
          </cell>
          <cell r="L31">
            <v>613.26</v>
          </cell>
        </row>
        <row r="32">
          <cell r="C32" t="str">
            <v>24.</v>
          </cell>
          <cell r="D32" t="str">
            <v>Avenida Dom José Gaspar</v>
          </cell>
          <cell r="G32">
            <v>12812</v>
          </cell>
          <cell r="H32">
            <v>1520</v>
          </cell>
          <cell r="I32">
            <v>2198.36</v>
          </cell>
          <cell r="J32">
            <v>131</v>
          </cell>
          <cell r="K32">
            <v>37</v>
          </cell>
          <cell r="L32">
            <v>238.46</v>
          </cell>
        </row>
        <row r="33">
          <cell r="C33" t="str">
            <v>25.</v>
          </cell>
          <cell r="D33" t="str">
            <v>Avenida Capitão João</v>
          </cell>
          <cell r="G33">
            <v>36949</v>
          </cell>
          <cell r="H33">
            <v>2219.25</v>
          </cell>
          <cell r="I33">
            <v>4063.91</v>
          </cell>
          <cell r="J33">
            <v>289</v>
          </cell>
          <cell r="K33">
            <v>69</v>
          </cell>
          <cell r="L33">
            <v>385.81</v>
          </cell>
        </row>
        <row r="34">
          <cell r="C34" t="str">
            <v>26.</v>
          </cell>
          <cell r="D34" t="str">
            <v>Avenida João Ramalho</v>
          </cell>
          <cell r="G34">
            <v>54174.11</v>
          </cell>
          <cell r="H34">
            <v>1902.38</v>
          </cell>
          <cell r="I34">
            <v>2021.65</v>
          </cell>
          <cell r="J34">
            <v>136</v>
          </cell>
          <cell r="K34">
            <v>50</v>
          </cell>
          <cell r="L34">
            <v>256.79000000000002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row r="5">
          <cell r="F5" t="str">
            <v>Prefeitura Municipal de Mauá</v>
          </cell>
        </row>
        <row r="6">
          <cell r="F6" t="str">
            <v>Mauá / SP</v>
          </cell>
        </row>
        <row r="7">
          <cell r="F7" t="str">
            <v>1058289-68</v>
          </cell>
        </row>
        <row r="8">
          <cell r="F8" t="str">
            <v>037691/2018</v>
          </cell>
        </row>
        <row r="16">
          <cell r="F16" t="str">
            <v>GINASIO CELSO DANIEL</v>
          </cell>
        </row>
        <row r="17">
          <cell r="F17" t="str">
            <v>REFORMA DA COBERTURA DO GINASIO CELSO DANIEL</v>
          </cell>
        </row>
        <row r="22">
          <cell r="F22" t="str">
            <v>Roberto Jeremias de Oliveira Bastos</v>
          </cell>
        </row>
        <row r="23">
          <cell r="F23" t="str">
            <v>5063101963</v>
          </cell>
        </row>
        <row r="24">
          <cell r="F24" t="str">
            <v>28027230180780999</v>
          </cell>
        </row>
      </sheetData>
      <sheetData sheetId="2"/>
      <sheetData sheetId="3">
        <row r="138">
          <cell r="A138" t="str">
            <v>(SELECIONAR)</v>
          </cell>
        </row>
        <row r="139">
          <cell r="A139" t="str">
            <v>Construção e Reforma de Edifícios</v>
          </cell>
        </row>
        <row r="140">
          <cell r="A140" t="str">
            <v>Construção de Praças Urbanas, Rodovias, Ferrovias e recapeamento e pavimentação de vias urbanas</v>
          </cell>
        </row>
        <row r="141">
          <cell r="A141" t="str">
            <v>Construção de Redes de Abastecimento de Água, Coleta de Esgoto</v>
          </cell>
        </row>
        <row r="142">
          <cell r="A142" t="str">
            <v>Construção e Manutenção de Estações e Redes de Distribuição de Energia Elétrica</v>
          </cell>
        </row>
        <row r="143">
          <cell r="A143" t="str">
            <v>Obras Portuárias, Marítimas e Fluviais</v>
          </cell>
        </row>
        <row r="144">
          <cell r="A144" t="str">
            <v>Fornecimento de Materiais e Equipamentos (aquisição indireta - em conjunto com licitação de obras)</v>
          </cell>
        </row>
        <row r="145">
          <cell r="A145" t="str">
            <v>Fornecimento de Materiais e Equipamentos (aquisição direta)</v>
          </cell>
        </row>
        <row r="146">
          <cell r="A146" t="str">
            <v>Estudos e Projetos, Planos e Gerenciamento e outros correlatos</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INFRA COM Des Jul23"/>
      <sheetName val=" CustosUnit INFRA SEM Des Jul23"/>
      <sheetName val="unif"/>
    </sheetNames>
    <sheetDataSet>
      <sheetData sheetId="0" refreshError="1"/>
      <sheetData sheetId="1">
        <row r="1">
          <cell r="A1" t="str">
            <v>DESCRIÇÃO</v>
          </cell>
          <cell r="B1" t="str">
            <v>UNIDADE</v>
          </cell>
          <cell r="C1" t="str">
            <v>CUSTO UNIT R$</v>
          </cell>
        </row>
        <row r="2">
          <cell r="A2" t="str">
            <v>TOPOGRAFIA - EQUIPAMENTOS E SERVIÇOS</v>
          </cell>
        </row>
        <row r="3">
          <cell r="A3" t="str">
            <v>LEVANTAMENTO PLANIMÉTRICO CADASTRAL</v>
          </cell>
          <cell r="B3" t="str">
            <v>M2</v>
          </cell>
          <cell r="C3">
            <v>0.63</v>
          </cell>
        </row>
        <row r="4">
          <cell r="A4" t="str">
            <v>LEVANTAMENTO PLANIALTIMÉTRICO CADASTRAL</v>
          </cell>
          <cell r="B4" t="str">
            <v>M2</v>
          </cell>
          <cell r="C4">
            <v>0.76</v>
          </cell>
        </row>
        <row r="5">
          <cell r="A5" t="str">
            <v>LOCAÇÃO DE EIXO DE REFERÊNCIA PARA PROJETO DE VIA PÚBLICA</v>
          </cell>
          <cell r="B5" t="str">
            <v>M</v>
          </cell>
          <cell r="C5">
            <v>5.53</v>
          </cell>
        </row>
        <row r="6">
          <cell r="A6" t="str">
            <v>NIVELAMENTO DE SEÇÕES TRANSVERSAIS</v>
          </cell>
          <cell r="B6" t="str">
            <v>M/SEC</v>
          </cell>
          <cell r="C6">
            <v>3.28</v>
          </cell>
        </row>
        <row r="7">
          <cell r="A7" t="str">
            <v>LEVANTAMENTO PLANIMÉTRICO DE VIA PÚBLICA E SEMI-CADASTRO DE IMÓVEIS</v>
          </cell>
          <cell r="B7" t="str">
            <v>M</v>
          </cell>
          <cell r="C7">
            <v>5.19</v>
          </cell>
        </row>
        <row r="8">
          <cell r="A8" t="str">
            <v>NIVELAMENTO DO EIXO DE VIA PÚBLICA INCLUSIVE SOLEIRAS, GUIAS E TAMPÕES</v>
          </cell>
          <cell r="B8" t="str">
            <v>M</v>
          </cell>
          <cell r="C8">
            <v>5.09</v>
          </cell>
        </row>
        <row r="9">
          <cell r="A9" t="str">
            <v>CADASTRO DE GALERIA EXISTENTE</v>
          </cell>
          <cell r="B9" t="str">
            <v>PV</v>
          </cell>
          <cell r="C9">
            <v>234.15</v>
          </cell>
        </row>
        <row r="10">
          <cell r="A10" t="str">
            <v>ELEMENTOS PARA LOCAÇÃO DE OBRA DE ARTE</v>
          </cell>
          <cell r="B10" t="str">
            <v>M/ EIXO</v>
          </cell>
          <cell r="C10">
            <v>6.99</v>
          </cell>
        </row>
        <row r="11">
          <cell r="A11" t="str">
            <v>TRANSPORTE DE COTA DE REFERÊNCIA DE NÍVEL</v>
          </cell>
          <cell r="B11" t="str">
            <v>M</v>
          </cell>
          <cell r="C11">
            <v>2.33</v>
          </cell>
        </row>
        <row r="12">
          <cell r="A12" t="str">
            <v>NIVELAMENTO GEOMÉTRICO NO INTERIOR DA GALERIA</v>
          </cell>
          <cell r="B12" t="str">
            <v>M</v>
          </cell>
          <cell r="C12">
            <v>9.32</v>
          </cell>
        </row>
        <row r="13">
          <cell r="A13" t="str">
            <v>CADASTRO ESPECIAL DE GALERIA MOLDADA (1:500)</v>
          </cell>
          <cell r="B13" t="str">
            <v>M</v>
          </cell>
          <cell r="C13">
            <v>11.7</v>
          </cell>
        </row>
        <row r="14">
          <cell r="A14" t="str">
            <v>NIVELAMENTO GEOMÉTRICO DE FUNDO DO CANAL OU CÓRREGO</v>
          </cell>
          <cell r="B14" t="str">
            <v>M</v>
          </cell>
          <cell r="C14">
            <v>7.83</v>
          </cell>
        </row>
        <row r="15">
          <cell r="A15" t="str">
            <v>RELATÓRIO TÉCNICO</v>
          </cell>
          <cell r="B15" t="str">
            <v>M</v>
          </cell>
          <cell r="C15">
            <v>18.36</v>
          </cell>
        </row>
        <row r="16">
          <cell r="A16" t="str">
            <v>CADASTRO DE CANALIZAÇÕES CIRCULARES</v>
          </cell>
          <cell r="B16" t="str">
            <v>M</v>
          </cell>
          <cell r="C16">
            <v>5.85</v>
          </cell>
        </row>
        <row r="17">
          <cell r="A17" t="str">
            <v>CADASTRO E AMARRAÇÃO DE CAIXA DE INSPEÇÃO, OU CAIXA DE CONCORDÂNCIA, OU CAIXA MORTA</v>
          </cell>
          <cell r="B17" t="str">
            <v>UN</v>
          </cell>
          <cell r="C17">
            <v>94.34</v>
          </cell>
        </row>
        <row r="18">
          <cell r="A18" t="str">
            <v>CADASTRO E AMARRAÇÂO DE BOCA DE LOBO OU LEÃO</v>
          </cell>
          <cell r="B18" t="str">
            <v>UN</v>
          </cell>
          <cell r="C18">
            <v>52.07</v>
          </cell>
        </row>
        <row r="19">
          <cell r="A19" t="str">
            <v>CADASTRO E AMARRAÇÃO DE PV</v>
          </cell>
          <cell r="B19" t="str">
            <v>UN</v>
          </cell>
          <cell r="C19">
            <v>76.83</v>
          </cell>
        </row>
        <row r="20">
          <cell r="A20" t="str">
            <v>CADASTRO E AMARRAÇÃO DE PV RECOBERTO</v>
          </cell>
          <cell r="B20" t="str">
            <v>UN</v>
          </cell>
          <cell r="C20">
            <v>214.31</v>
          </cell>
        </row>
        <row r="21">
          <cell r="A21" t="str">
            <v>TRANSPORTE DE COORDENADAS</v>
          </cell>
          <cell r="B21" t="str">
            <v>M</v>
          </cell>
          <cell r="C21">
            <v>2.31</v>
          </cell>
        </row>
        <row r="22">
          <cell r="A22" t="str">
            <v>ESTAÇÃO TOTAL PRECISÃO 5", TIPO "LEICA" TC-705 OU SIMILAR, INCLUSIVE ACESSÓRIOS</v>
          </cell>
          <cell r="B22" t="str">
            <v>H</v>
          </cell>
          <cell r="C22">
            <v>10.37</v>
          </cell>
        </row>
        <row r="23">
          <cell r="A23" t="str">
            <v>ESTAÇÃO TOTAL PRECISÃO 3", TIPO "LEICA" TC-1103 OU SIMILAR, INCLUSIVE ACESSÓRIOS</v>
          </cell>
          <cell r="B23" t="str">
            <v>H</v>
          </cell>
          <cell r="C23">
            <v>7.5</v>
          </cell>
        </row>
        <row r="24">
          <cell r="A24" t="str">
            <v>ESTAÇÃO TOTAL PRECISÃO 1,5", TIPO "LEICA" TC 1101 OU SIMILAR, INCLUSIVE ACESSÓRIOS</v>
          </cell>
          <cell r="B24" t="str">
            <v>H</v>
          </cell>
          <cell r="C24">
            <v>11.38</v>
          </cell>
        </row>
        <row r="25">
          <cell r="A25" t="str">
            <v>TEODOLITO DE PRECISÃO 10", TIPO "LEICA" TC 110 OU SIMILAR, INCLUSIVE ACESSÓRIOS</v>
          </cell>
          <cell r="B25" t="str">
            <v>H</v>
          </cell>
          <cell r="C25">
            <v>1.27</v>
          </cell>
        </row>
        <row r="26">
          <cell r="A26" t="str">
            <v>NÍVEL PRECISÃO 1,5 MM/KM, TIPO "LEICA" NA2 OU SIMILAR</v>
          </cell>
          <cell r="B26" t="str">
            <v>H</v>
          </cell>
          <cell r="C26">
            <v>0.77</v>
          </cell>
        </row>
        <row r="27">
          <cell r="A27" t="str">
            <v>NÍVEL PRECISÃO 0,7 MM/KM, TIPO "LEICA" NA2 OU SIMILAR, INCLUSIVE ACESSÓRIOS</v>
          </cell>
          <cell r="B27" t="str">
            <v>H</v>
          </cell>
          <cell r="C27">
            <v>3.52</v>
          </cell>
        </row>
        <row r="28">
          <cell r="A28" t="str">
            <v>NÍVEL PRECISÃO 0,3 MM/KM, TIPO "LEICA" NA2, ACOPLADO COM GPM3 OU SIMILAR, INCLUSIVE ACESSÓRIOS</v>
          </cell>
          <cell r="B28" t="str">
            <v>H</v>
          </cell>
          <cell r="C28">
            <v>5.83</v>
          </cell>
        </row>
        <row r="29">
          <cell r="A29" t="str">
            <v>SONDAGENS E ENSAIOS</v>
          </cell>
        </row>
        <row r="30">
          <cell r="A30" t="str">
            <v>SONDAGEM MANUAL</v>
          </cell>
          <cell r="B30" t="str">
            <v>.</v>
          </cell>
          <cell r="C30" t="str">
            <v>.</v>
          </cell>
        </row>
        <row r="31">
          <cell r="A31" t="str">
            <v>SONDAGEM A TRADO MANUAL</v>
          </cell>
          <cell r="B31" t="str">
            <v>M</v>
          </cell>
          <cell r="C31">
            <v>89.06</v>
          </cell>
        </row>
        <row r="32">
          <cell r="A32" t="str">
            <v>SONDAGEM COM EXTRAÇÃO DE AMOSTRAS NAS CONDIÇÕES NATURAIS</v>
          </cell>
          <cell r="B32" t="str">
            <v>UN</v>
          </cell>
          <cell r="C32">
            <v>149.1</v>
          </cell>
        </row>
        <row r="33">
          <cell r="A33" t="str">
            <v>SONDAGEM A PERCUSSÃO</v>
          </cell>
          <cell r="B33" t="str">
            <v>.</v>
          </cell>
          <cell r="C33" t="str">
            <v>.</v>
          </cell>
        </row>
        <row r="34">
          <cell r="A34" t="str">
            <v>MOBILIZAÇÃO E INSTALAÇÃO DE 1 EQUIPAMENTO</v>
          </cell>
          <cell r="B34" t="str">
            <v>UN</v>
          </cell>
          <cell r="C34">
            <v>674.25</v>
          </cell>
        </row>
        <row r="35">
          <cell r="A35" t="str">
            <v>DESLOCAMENTO DE EQUIPAMENTO ENTRE FUROS EM TERRENO PLANO, CONSIDERANDO A DISTÂNCIA ATÉ 100M</v>
          </cell>
          <cell r="B35" t="str">
            <v>UN</v>
          </cell>
          <cell r="C35">
            <v>95.68</v>
          </cell>
        </row>
        <row r="36">
          <cell r="A36" t="str">
            <v>DESLOCAMENTO DE EQUIPAMENTO ENTRE FUROS EM TERRENO PLANO, CONSIDERANDO A DISTÂNCIA DE 100 À 200M</v>
          </cell>
          <cell r="B36" t="str">
            <v>UN</v>
          </cell>
          <cell r="C36">
            <v>191.36</v>
          </cell>
        </row>
        <row r="37">
          <cell r="A37" t="str">
            <v>DESLOCAMENTO DE EQUIPAMENTO ENTRE FUROS EM TERRENO PLANO, CONSIDERANDO A DISTÂNCIA ACIMA DE 200M</v>
          </cell>
          <cell r="B37" t="str">
            <v>UN</v>
          </cell>
          <cell r="C37">
            <v>287.05</v>
          </cell>
        </row>
        <row r="38">
          <cell r="A38" t="str">
            <v>DESLOCAMENTO DE EQUIPAMENTO EM TERRENO ACIDENTADO, CONSIDERANDO A DISTÂNCIA ATÉ 50M</v>
          </cell>
          <cell r="B38" t="str">
            <v>UN</v>
          </cell>
          <cell r="C38">
            <v>95.68</v>
          </cell>
        </row>
        <row r="39">
          <cell r="A39" t="str">
            <v>DESLOCAMENTO DE EQUIPAMENTO EM TERRENO ACIDENTADO, CONSIDERANDO A DISTÂNCIA ACIMA DE 50M</v>
          </cell>
          <cell r="B39" t="str">
            <v>UN</v>
          </cell>
          <cell r="C39">
            <v>167</v>
          </cell>
        </row>
        <row r="40">
          <cell r="A40" t="str">
            <v>EXECUÇÃO DE PLATAFORMA EM TERRENO ALAGADIÇO OU ACIDENTADO</v>
          </cell>
          <cell r="B40" t="str">
            <v>UN</v>
          </cell>
          <cell r="C40">
            <v>221.02</v>
          </cell>
        </row>
        <row r="41">
          <cell r="A41" t="str">
            <v>PERFURAÇÃO E EXECUÇÃO  DE  ENSAIO PENETOMÉTRICO OU DE LAVAGEM POR TEMPO</v>
          </cell>
          <cell r="B41" t="str">
            <v>M</v>
          </cell>
          <cell r="C41">
            <v>137.78</v>
          </cell>
        </row>
        <row r="42">
          <cell r="A42" t="str">
            <v>SONDAGEM ROTATIVA</v>
          </cell>
          <cell r="B42" t="str">
            <v>.</v>
          </cell>
          <cell r="C42" t="str">
            <v>.</v>
          </cell>
        </row>
        <row r="43">
          <cell r="A43" t="str">
            <v>MOBILIZAÇÃO E INSTALAÇÃO DE 1 EQUIPAMENTO, CONSIDERANDO A DISTÂNCIA ATÉ 10KM</v>
          </cell>
          <cell r="B43" t="str">
            <v>UN</v>
          </cell>
          <cell r="C43">
            <v>391.14</v>
          </cell>
        </row>
        <row r="44">
          <cell r="A44" t="str">
            <v>MOBILIZAÇÃO E INSTALAÇÃO DE 1 EQUIPAMENTO, CONSIDERANDO A DISTÂNCIA DE 10 À 20KM</v>
          </cell>
          <cell r="B44" t="str">
            <v>UN</v>
          </cell>
          <cell r="C44">
            <v>618.69000000000005</v>
          </cell>
        </row>
        <row r="45">
          <cell r="A45" t="str">
            <v>MOBILIZAÇÃO E INSTALAÇÃO DE 1 EQUIPAMENTO, CONSIDERANDO A DISTÂNCIA ACIMA DE 20KM</v>
          </cell>
          <cell r="B45" t="str">
            <v>UN</v>
          </cell>
          <cell r="C45">
            <v>846.24</v>
          </cell>
        </row>
        <row r="46">
          <cell r="A46" t="str">
            <v>DESLOCAMENTO DE EQUIPAMENTO ENTRE FUROS EM TERRENO PLANO, CONSIDERANDO A DISTÂNCIA ATÉ 100M</v>
          </cell>
          <cell r="B46" t="str">
            <v>UN</v>
          </cell>
          <cell r="C46">
            <v>163.58000000000001</v>
          </cell>
        </row>
        <row r="47">
          <cell r="A47" t="str">
            <v>DESLOCAMENTO DE EQUIPAMENTO ENTRE FUROS EM TERRENO PLANO, CONSIDERANDO A DISTÂNCIA DE 100 À 200M</v>
          </cell>
          <cell r="B47" t="str">
            <v>UN</v>
          </cell>
          <cell r="C47">
            <v>245.37</v>
          </cell>
        </row>
        <row r="48">
          <cell r="A48" t="str">
            <v>DESLOCAMENTO DE EQUIPAMENTO ENTRE FUROS EM TERRENO PLANO, CONSIDERANDO A DISTÂNCIA ACIMA DE 200M</v>
          </cell>
          <cell r="B48" t="str">
            <v>UN</v>
          </cell>
          <cell r="C48">
            <v>327.17</v>
          </cell>
        </row>
        <row r="49">
          <cell r="A49" t="str">
            <v>DESLOCAMENTO DE EQUIPAMENTO ENTRE FUROS EM TERRENO ACIDENTADO, CONSIDERANDO A DISTÂNCIA ATÉ 50M</v>
          </cell>
          <cell r="B49" t="str">
            <v>UN</v>
          </cell>
          <cell r="C49">
            <v>163.58000000000001</v>
          </cell>
        </row>
        <row r="50">
          <cell r="A50" t="str">
            <v>DESLOCAMENTO DE EQUIPAMENTO ENTRE FUROS EM TERRENO ACIDENTADO, CONSIDERANDO A DISTÂNCIA ACIMA DE 50M</v>
          </cell>
          <cell r="B50" t="str">
            <v>UN</v>
          </cell>
          <cell r="C50">
            <v>245.37</v>
          </cell>
        </row>
        <row r="51">
          <cell r="A51" t="str">
            <v>EXECUÇÃO DE PLATAFORMA EM TERRENO ALAGADIÇO OU ACIDENTADO</v>
          </cell>
          <cell r="B51" t="str">
            <v>UN</v>
          </cell>
          <cell r="C51">
            <v>495.44</v>
          </cell>
        </row>
        <row r="52">
          <cell r="A52" t="str">
            <v>PERFURAÇÃO EM SOLOS OU ROCHAS DECOMPOSTAS HX</v>
          </cell>
          <cell r="B52" t="str">
            <v>M</v>
          </cell>
          <cell r="C52">
            <v>194.52</v>
          </cell>
        </row>
        <row r="53">
          <cell r="A53" t="str">
            <v>PERFURAÇÃO EM SOLOS OU ROCHAS DECOMPOSTAS NX</v>
          </cell>
          <cell r="B53" t="str">
            <v>M</v>
          </cell>
          <cell r="C53">
            <v>193.51</v>
          </cell>
        </row>
        <row r="54">
          <cell r="A54" t="str">
            <v>PERFURAÇÃO EM SOLOS OU ROCHAS DECOMPOSTAS BX</v>
          </cell>
          <cell r="B54" t="str">
            <v>M</v>
          </cell>
          <cell r="C54">
            <v>193.17</v>
          </cell>
        </row>
        <row r="55">
          <cell r="A55" t="str">
            <v>PERFURAÇÃO EM SOLOS OU ROCHAS DECOMPOSTAS AX</v>
          </cell>
          <cell r="B55" t="str">
            <v>M</v>
          </cell>
          <cell r="C55">
            <v>192.95</v>
          </cell>
        </row>
        <row r="56">
          <cell r="A56" t="str">
            <v>PERFURAÇÃO EM ROCHA MOLE (FILITOS, SILTITOS, ARENITOS, E ROCHAS AFINS), ACRÉSCIMO DE ... (EM RELAÇÃO AO PREÇO DA PERFURAÇÃO EM SOLOS E ROCHAS DECOMPOSTAS)</v>
          </cell>
          <cell r="B56" t="str">
            <v>%</v>
          </cell>
          <cell r="C56">
            <v>100</v>
          </cell>
        </row>
        <row r="57">
          <cell r="A57" t="str">
            <v>PERFURAÇÃO EM ROCHA DURA OU EXTRA-DURA (GRANITOS, GNAISSES, QUARTZITOS E ROCHAS AFINS), ACRÉSCIMO DE... (EM RELAÇÃO AO PREÇO DA PERFURAÇÃO EM SOLOS OU ROCHAS DECOMPOSTAS)</v>
          </cell>
          <cell r="B57" t="str">
            <v>%</v>
          </cell>
          <cell r="C57">
            <v>300</v>
          </cell>
        </row>
        <row r="58">
          <cell r="A58" t="str">
            <v>POÇOS DE INSPEÇÃO</v>
          </cell>
          <cell r="B58" t="str">
            <v>.</v>
          </cell>
          <cell r="C58" t="str">
            <v>.</v>
          </cell>
        </row>
        <row r="59">
          <cell r="A59" t="str">
            <v>EXECUÇÃO DE POÇO COM 1M2 DE ÁREA</v>
          </cell>
          <cell r="B59" t="str">
            <v>M</v>
          </cell>
          <cell r="C59">
            <v>93.48</v>
          </cell>
        </row>
        <row r="60">
          <cell r="A60" t="str">
            <v>EXECUÇÃO E MATERIAL PARA ESCORAMENTO</v>
          </cell>
          <cell r="B60" t="str">
            <v>M</v>
          </cell>
          <cell r="C60">
            <v>570.67999999999995</v>
          </cell>
        </row>
        <row r="61">
          <cell r="A61" t="str">
            <v>REATERRO DO POÇO</v>
          </cell>
          <cell r="B61" t="str">
            <v>M</v>
          </cell>
          <cell r="C61">
            <v>9.74</v>
          </cell>
        </row>
        <row r="62">
          <cell r="A62" t="str">
            <v>ENSAIOS "IN SITU"</v>
          </cell>
          <cell r="B62" t="str">
            <v>.</v>
          </cell>
          <cell r="C62" t="str">
            <v>.</v>
          </cell>
        </row>
        <row r="63">
          <cell r="A63" t="str">
            <v>INSTALAÇÃO DE MEDIDOR DE NÍVEL D'ÁGUA</v>
          </cell>
          <cell r="B63" t="str">
            <v>M</v>
          </cell>
          <cell r="C63">
            <v>112.44</v>
          </cell>
        </row>
        <row r="64">
          <cell r="A64" t="str">
            <v>INSTALAÇÃO DE PIEZOMETRO</v>
          </cell>
          <cell r="B64" t="str">
            <v>M</v>
          </cell>
          <cell r="C64">
            <v>262.56</v>
          </cell>
        </row>
        <row r="65">
          <cell r="A65" t="str">
            <v>ENSAIOS DE LABORATÓRIO</v>
          </cell>
          <cell r="B65" t="str">
            <v>.</v>
          </cell>
          <cell r="C65" t="str">
            <v>.</v>
          </cell>
        </row>
        <row r="66">
          <cell r="A66" t="str">
            <v>ENSAIOS DE LABORATÓRIO - UMIDADE NATURAL</v>
          </cell>
          <cell r="B66" t="str">
            <v>ENS.</v>
          </cell>
          <cell r="C66">
            <v>28.46</v>
          </cell>
        </row>
        <row r="67">
          <cell r="A67" t="str">
            <v>ENSAIOS DE LABORATÓRIO - LIMITE DE LIQUIDEZ</v>
          </cell>
          <cell r="B67" t="str">
            <v>ENS.</v>
          </cell>
          <cell r="C67">
            <v>124.72</v>
          </cell>
        </row>
        <row r="68">
          <cell r="A68" t="str">
            <v>ENSAIOS DE LABORATÓRIO - PLASTICIDADE</v>
          </cell>
          <cell r="B68" t="str">
            <v>ENS.</v>
          </cell>
          <cell r="C68">
            <v>100.95</v>
          </cell>
        </row>
        <row r="69">
          <cell r="A69" t="str">
            <v>ENSAIOS DE LABORATÓRIO - COMPACTAÇÃO</v>
          </cell>
          <cell r="B69" t="str">
            <v>ENS.</v>
          </cell>
          <cell r="C69">
            <v>308.64</v>
          </cell>
        </row>
        <row r="70">
          <cell r="A70" t="str">
            <v>ENSAIOS DE LABORATÓRIO - GRANULOMETRIA</v>
          </cell>
          <cell r="B70" t="str">
            <v>ENS.</v>
          </cell>
          <cell r="C70">
            <v>198.7</v>
          </cell>
        </row>
        <row r="71">
          <cell r="A71" t="str">
            <v>ENSAIOS DE LABORATÓRIO - PROCTOR SIMPLES</v>
          </cell>
          <cell r="B71" t="str">
            <v>ENS.</v>
          </cell>
          <cell r="C71">
            <v>352.13</v>
          </cell>
        </row>
        <row r="72">
          <cell r="A72" t="str">
            <v>ENSAIOS DE LABORATÓRIO - CBR MOLDADO</v>
          </cell>
          <cell r="B72" t="str">
            <v>ENS.</v>
          </cell>
          <cell r="C72">
            <v>298.56</v>
          </cell>
        </row>
        <row r="73">
          <cell r="A73" t="str">
            <v>ENSAIOS DE LABORATÓRIO - ENSAIO DE CBR INDEFORMADO</v>
          </cell>
          <cell r="B73" t="str">
            <v>ENS.</v>
          </cell>
          <cell r="C73">
            <v>234.02</v>
          </cell>
        </row>
        <row r="74">
          <cell r="A74" t="str">
            <v>ENSAIOS DE LABORATÓRIO - CBR-5 PONTOS (MOLDADO)</v>
          </cell>
          <cell r="B74" t="str">
            <v>ENS.</v>
          </cell>
          <cell r="C74">
            <v>736.75</v>
          </cell>
        </row>
        <row r="75">
          <cell r="A75" t="str">
            <v>ENSAIOS DE LABORATÓRIO - CBR-5 PONTOS (INDEFORMADO)</v>
          </cell>
          <cell r="B75" t="str">
            <v>ENS.</v>
          </cell>
          <cell r="C75">
            <v>526.29999999999995</v>
          </cell>
        </row>
        <row r="76">
          <cell r="A76" t="str">
            <v>ENSAIOS DE LABORATÓRIO - LOS ANGELES</v>
          </cell>
          <cell r="B76" t="str">
            <v>ENS.</v>
          </cell>
          <cell r="C76">
            <v>643.38</v>
          </cell>
        </row>
        <row r="77">
          <cell r="A77" t="str">
            <v>ENSAIOS DE LABORATÓRIO - DURABILIDADE</v>
          </cell>
          <cell r="B77" t="str">
            <v>ENS.</v>
          </cell>
          <cell r="C77">
            <v>698.85</v>
          </cell>
        </row>
        <row r="78">
          <cell r="A78" t="str">
            <v>ENSAIOS DE LABORATÓRIO - ADESIVIDADE</v>
          </cell>
          <cell r="B78" t="str">
            <v>ENS.</v>
          </cell>
          <cell r="C78">
            <v>352.13</v>
          </cell>
        </row>
        <row r="79">
          <cell r="A79" t="str">
            <v>ENSAIOS DE LABORATÓRIO - VISCOSIDADE</v>
          </cell>
          <cell r="B79" t="str">
            <v>ENS.</v>
          </cell>
          <cell r="C79">
            <v>233.78</v>
          </cell>
        </row>
        <row r="80">
          <cell r="A80" t="str">
            <v>ENSAIOS DE LABORATÓRIO - PONTO DE FULGOR</v>
          </cell>
          <cell r="B80" t="str">
            <v>ENS.</v>
          </cell>
          <cell r="C80">
            <v>203.24</v>
          </cell>
        </row>
        <row r="81">
          <cell r="A81" t="str">
            <v>ENSAIOS DE LABORATÓRIO - PENETRAÇÃO</v>
          </cell>
          <cell r="B81" t="str">
            <v>ENS.</v>
          </cell>
          <cell r="C81">
            <v>301.49</v>
          </cell>
        </row>
        <row r="82">
          <cell r="A82" t="str">
            <v>ENSAIOS DE LABORATÓRIO - PONTO DE AMOLECIMENTO</v>
          </cell>
          <cell r="B82" t="str">
            <v>ENS.</v>
          </cell>
          <cell r="C82">
            <v>176.06</v>
          </cell>
        </row>
        <row r="83">
          <cell r="A83" t="str">
            <v>ENSAIOS DE LABORATÓRIO - DOSAGEM MARSHALL, GRANULOMETRIA, TEOR DE ASFALTO, ESTABILIDADE E FLUÊNCIA</v>
          </cell>
          <cell r="B83" t="str">
            <v>ENS.</v>
          </cell>
          <cell r="C83">
            <v>2736.49</v>
          </cell>
        </row>
        <row r="84">
          <cell r="A84" t="str">
            <v>CONTROLE TECNOLÓGICO DE CONCRETO - ENSAIO DE ESCLEROMETRIA EM 10 PONTOS COM 16 TIROS POR PONTO</v>
          </cell>
          <cell r="B84" t="str">
            <v>ENS.</v>
          </cell>
          <cell r="C84">
            <v>2128.1799999999998</v>
          </cell>
        </row>
        <row r="85">
          <cell r="A85" t="str">
            <v>PROJETOS, ESTUDOS E SERVIÇOS</v>
          </cell>
        </row>
        <row r="86">
          <cell r="A86" t="str">
            <v>DIMENSIONAMENTO DE PAVIMENTO</v>
          </cell>
          <cell r="B86" t="str">
            <v>FURO</v>
          </cell>
          <cell r="C86">
            <v>139.66</v>
          </cell>
        </row>
        <row r="87">
          <cell r="A87" t="str">
            <v>PROJETO EM PLANTA PARA PAVIMENTAÇÃO DE VIA PÚBLICA COM UMA PISTA</v>
          </cell>
          <cell r="B87" t="str">
            <v>M</v>
          </cell>
          <cell r="C87">
            <v>1.64</v>
          </cell>
        </row>
        <row r="88">
          <cell r="A88" t="str">
            <v>PROJETO EM PERFIL DE PAVIMENTAÇÃO DE VIA PÚBLICA COM UMA PISTA</v>
          </cell>
          <cell r="B88" t="str">
            <v>M</v>
          </cell>
          <cell r="C88">
            <v>0.78</v>
          </cell>
        </row>
        <row r="89">
          <cell r="A89" t="str">
            <v>PROJETO HIDRÁULICO DE GALERIA PLUVIAL EM TUBOS</v>
          </cell>
          <cell r="B89" t="str">
            <v>M</v>
          </cell>
          <cell r="C89">
            <v>5.53</v>
          </cell>
        </row>
        <row r="90">
          <cell r="A90" t="str">
            <v>PROJETO HIDRÁULICO DE GALERIA PLUVIAL MOLDADA EXCLUINDO O PROJETO ESTRUTURAL</v>
          </cell>
          <cell r="B90" t="str">
            <v>M</v>
          </cell>
          <cell r="C90">
            <v>11.7</v>
          </cell>
        </row>
        <row r="91">
          <cell r="A91" t="str">
            <v>PROJETO HIDRÁULICO DE REFORÇO DE GALERIA EXISTENTE, EM TUBOS</v>
          </cell>
          <cell r="B91" t="str">
            <v>M</v>
          </cell>
          <cell r="C91">
            <v>5.0599999999999996</v>
          </cell>
        </row>
        <row r="92">
          <cell r="A92" t="str">
            <v>ESTUDO HIDROLÓGICO DE VIA PÚBLICA INTEGRANTE DE PROGRAMA DE PAVIMENTAÇÃO, QUE VIER A DISPENSAR GALERIA OU EXIGÍ-LA MOLDADA</v>
          </cell>
          <cell r="B92" t="str">
            <v>M</v>
          </cell>
          <cell r="C92">
            <v>4.13</v>
          </cell>
        </row>
        <row r="93">
          <cell r="A93" t="str">
            <v>ESTUDO HIDROLÓGICO DE VIA PÚBLICA INTEGRANTE DE PROGRAMA DE PAVIMENTAÇÃO E PROJETO HIDRÁULICO, SE NECESSÁRIA GALERIA EM TUBOS</v>
          </cell>
          <cell r="B93" t="str">
            <v>M</v>
          </cell>
          <cell r="C93">
            <v>5.88</v>
          </cell>
        </row>
        <row r="94">
          <cell r="A94" t="str">
            <v>ESTUDO HIDROLÓGICO DE ÁREA ARRUADA</v>
          </cell>
          <cell r="B94" t="str">
            <v>KM2</v>
          </cell>
          <cell r="C94">
            <v>2623.26</v>
          </cell>
        </row>
        <row r="95">
          <cell r="A95" t="str">
            <v>ESTUDO HIDROLÓGICO DE ÁREA NÃO ARRUADA</v>
          </cell>
          <cell r="B95" t="str">
            <v>KM2</v>
          </cell>
          <cell r="C95">
            <v>1158.02</v>
          </cell>
        </row>
        <row r="96">
          <cell r="A96" t="str">
            <v>ESTUDO HIDRÁULICO DE VIA SITUADA EM ÁREA, OBJETO DE ESTUDO HIDROLÓGICO</v>
          </cell>
          <cell r="B96" t="str">
            <v>M</v>
          </cell>
          <cell r="C96">
            <v>3.6</v>
          </cell>
        </row>
        <row r="97">
          <cell r="A97" t="str">
            <v>ESTUDO HIDROLÓGICO E VERIFICAÇÃO DA SUFICIÊNCIA DE GALERIA EXISTENTE, EM TUBOS</v>
          </cell>
          <cell r="B97" t="str">
            <v>M</v>
          </cell>
          <cell r="C97">
            <v>4.8</v>
          </cell>
        </row>
        <row r="98">
          <cell r="A98" t="str">
            <v>VERIFICAÇÃO NO PROJETO DE SISTEMA DE DRENAGEM, DE VIAS QUE DISPENSAM GALERIA DE ÁGUAS PLUVIAIS</v>
          </cell>
          <cell r="B98" t="str">
            <v>M</v>
          </cell>
          <cell r="C98">
            <v>0.54</v>
          </cell>
        </row>
        <row r="99">
          <cell r="A99" t="str">
            <v>TRANSCRIÇÃO E ADAPTAÇÃO DE SISTEMAS DE DRENAGEM PROJETADOS EM VIAS PÚBLICAS</v>
          </cell>
          <cell r="B99" t="str">
            <v>M</v>
          </cell>
          <cell r="C99">
            <v>1.43</v>
          </cell>
        </row>
        <row r="100">
          <cell r="A100" t="str">
            <v>CÁLCULO ESTRUTURAL DE CONCRETO ARMADO PARA PONTES, VIADUTOS, MUROS DE ARRIMO E OBRAS CONGÊNERES - PERCENTAGEM A SER APLICADA AO ORÇAMENTO DA PARTE ESTRUTURAL DA OBRA, USANDO OS PREÇOS UNITÁRIOS DA TABELA DE SIURB</v>
          </cell>
          <cell r="B100" t="str">
            <v>.</v>
          </cell>
          <cell r="C100" t="str">
            <v>.</v>
          </cell>
        </row>
        <row r="101">
          <cell r="A101" t="str">
            <v>CÁLCULO ESTRUTURAL DE CONCRETO ARMADO PARA PONTES, VIADUTOS, MUROS DE ARRIMO E OBRAS CONGÊNERES - PERCENTAGEM A SER APLICADA AO ORÇAMENTO DA PARTE ESTRUTURAL DA OBRA, USANDO OS PREÇOS UNITÁRIOS DA TABELA DE SMSO - ATÉ  50M3</v>
          </cell>
          <cell r="B101" t="str">
            <v>%</v>
          </cell>
          <cell r="C101">
            <v>6.75</v>
          </cell>
        </row>
        <row r="102">
          <cell r="A102" t="str">
            <v>CÁLCULO ESTRUTURAL DE CONCRETO ARMADO PARA PONTES, VIADUTOS, MUROS DE ARRIMO E OBRAS CONGÊNERES - PERCENTAGEM A SER APLICADA AO ORÇAMENTO DA PARTE ESTRUTURAL DA OBRA, USANDO OS PREÇOS UNITÁRIOS DA TABELA DE SMSO - ATÉ 100M3</v>
          </cell>
          <cell r="B102" t="str">
            <v>%</v>
          </cell>
          <cell r="C102">
            <v>6.12</v>
          </cell>
        </row>
        <row r="103">
          <cell r="A103" t="str">
            <v>CÁLCULO ESTRUTURAL DE CONCRETO ARMADO PARA PONTES, VIADUTOS, MUROS DE ARRIMO E OBRAS CONGÊNERES - PERCENTAGEM A SER APLICADA AO ORÇAMENTO DA PARTE ESTRUTURAL DA OBRA, USANDO OS PREÇOS UNITÁRIOS DA TABELA DE SMSO - ATÉ 200M3</v>
          </cell>
          <cell r="B103" t="str">
            <v>%</v>
          </cell>
          <cell r="C103">
            <v>5.76</v>
          </cell>
        </row>
        <row r="104">
          <cell r="A104" t="str">
            <v>CÁLCULO ESTRUTURAL DE CONCRETO ARMADO PARA PONTES, VIADUTOS, MUROS DE ARRIMO E OBRAS CONGÊNERES - PERCENTAGEM A SER APLICADA AO ORÇAMENTO DA PARTE ESTRUTURAL DA OBRA, USANDO OS PREÇOS UNITÁRIOS DA TABELA DE SMSO - ATÉ 500M3</v>
          </cell>
          <cell r="B104" t="str">
            <v>%</v>
          </cell>
          <cell r="C104">
            <v>5.49</v>
          </cell>
        </row>
        <row r="105">
          <cell r="A105" t="str">
            <v>CÁLCULO ESTRUTURAL DE CONCRETO ARMADO PARA PONTES, VIADUTOS, MUROS DE ARRIMO E OBRAS CONGÊNERES - PERCENTAGEM A SER APLICADA AO ORÇAMENTO DA PARTE ESTRUTURAL DA OBRA, USANDO OS PREÇOS UNITÁRIOS DA TABELA DE SMSO - ATÉ 1.000M3</v>
          </cell>
          <cell r="B105" t="str">
            <v>%</v>
          </cell>
          <cell r="C105">
            <v>4.95</v>
          </cell>
        </row>
        <row r="106">
          <cell r="A106" t="str">
            <v>CÁLCULO ESTRUTURAL DE CONCRETO ARMADO PARA PONTES, VIADUTOS, MUROS DE ARRIMO E OBRAS CONGÊNERES - PERCENTAGEM A SER APLICADA AO ORÇAMENTO DA PARTE ESTRUTURAL DA OBRA, USANDO OS PREÇOS UNITÁRIOS DA TABELA DE SMSO - ATÉ 2.000M3</v>
          </cell>
          <cell r="B106" t="str">
            <v>%</v>
          </cell>
          <cell r="C106">
            <v>4.5</v>
          </cell>
        </row>
        <row r="107">
          <cell r="A107" t="str">
            <v>CÁLCULO ESTRUTURAL DE CONCRETO ARMADO PARA PONTES, VIADUTOS, MUROS DE ARRIMO E OBRAS CONGÊNERES - PERCENTAGEM A SER APLICADA AO ORÇAMENTO DA PARTE ESTRUTURAL DA OBRA, USANDO OS PREÇOS UNITÁRIOS DA TABELA DE SMSO - ATÉ 5.000M3</v>
          </cell>
          <cell r="B107" t="str">
            <v>%</v>
          </cell>
          <cell r="C107">
            <v>4.41</v>
          </cell>
        </row>
        <row r="108">
          <cell r="A108" t="str">
            <v>CÁLCULO ESTRUTURAL DE CONCRETO ARMADO PARA PONTES, VIADUTOS, MUROS DE ARRIMO E OBRAS CONGÊNERES - PERCENTAGEM A SER APLICADA AO ORÇAMENTO DA PARTE ESTRUTURAL DA OBRA, USANDO OS PREÇOS UNITÁRIOS DA TABELA DE SMSO - ATÉ 10.000M3</v>
          </cell>
          <cell r="B108" t="str">
            <v>%</v>
          </cell>
          <cell r="C108">
            <v>4.32</v>
          </cell>
        </row>
        <row r="109">
          <cell r="A109" t="str">
            <v>CÁLCULO ESTRUTURAL DE CONCRETO ARMADO PARA PONTES, VIADUTOS, MUROS DE ARRIMO E OBRAS CONGÊNERES - PERCENTAGEM A SER APLICADA AO ORÇAMENTO DA PARTE ESTRUTURAL DA OBRA, USANDO OS PREÇOS UNITÁRIOS DA TABELA DE SMSO - ACIMA DE 10.000M3</v>
          </cell>
          <cell r="B109" t="str">
            <v>%</v>
          </cell>
          <cell r="C109">
            <v>4.2300000000000004</v>
          </cell>
        </row>
        <row r="110">
          <cell r="A110" t="str">
            <v>PROJETO ESTRUTURAL DE CONCRETO ARMADO PARA GALERIA MOLDADA, EM MÓDULOS DE 10M DE EXTENSÃO, PODENDO AS FUNDAÇÕES SEREM DIRETAS, SOBRE ESTACAS OU AMBAS AS SOLUÇÕES, APLICA-SE OS PERCENTUAIS DO ITEM 3.15 PARA MÓDULO; PARA REPETIÇÃO DE MÓDULOS ADOTA-SE:</v>
          </cell>
          <cell r="B110" t="str">
            <v>.</v>
          </cell>
          <cell r="C110" t="str">
            <v>.</v>
          </cell>
        </row>
        <row r="111">
          <cell r="A111" t="str">
            <v xml:space="preserve">PROJETO ESTRUTURAL DE CONCRETO ARMADO PARA GALERIA MOLDADA, EM MÓDULOS DE 10M DE EXTENSÃO, PODENDO AS FUNDAÇÕES SEREM DIRETAS, SOBRE ESTACAS OU AMBAS AS SOLUÇÕES, APLICA-SE OS PERCENTUAIS DO ITEM 3.15 PARA MÓDULO; PARA REPETIÇÃO DE MÓDULOS ADOTA-SE  1  A </v>
          </cell>
          <cell r="B111" t="str">
            <v>%</v>
          </cell>
          <cell r="C111" t="str">
            <v>25N</v>
          </cell>
        </row>
        <row r="112">
          <cell r="A112" t="str">
            <v xml:space="preserve">PROJETO ESTRUTURAL DE CONCRETO ARMADO PARA GALERIA MOLDADA, EM MÓDULOS DE 10M DE EXTENSÃO, PODENDO AS FUNDAÇÕES SEREM DIRETAS, SOBRE ESTACAS OU AMBAS AS SOLUÇÕES, APLICA-SE OS PERCENTUAIS DO ITEM 3.15 PARA MÓDULO; PARA REPETIÇÃO DE MÓDULOS ADOTA-SE  6  A </v>
          </cell>
          <cell r="B112" t="str">
            <v>%</v>
          </cell>
          <cell r="C112" t="str">
            <v>25+20N</v>
          </cell>
        </row>
        <row r="113">
          <cell r="A113" t="str">
            <v xml:space="preserve">PROJETO ESTRUTURAL DE CONCRETO ARMADO PARA GALERIA MOLDADA, EM MÓDULOS DE 10M DE EXTENSÃO, PODENDO AS FUNDAÇÕES SEREM DIRETAS, SOBRE ESTACAS OU AMBAS AS SOLUÇÕES, APLICA-SE OS PERCENTUAIS DO ITEM 3.15 PARA MÓDULO; PARA REPETIÇÃO DE MÓDULOS ADOTA-SE 11  A </v>
          </cell>
          <cell r="B113" t="str">
            <v>%</v>
          </cell>
          <cell r="C113" t="str">
            <v>75+15N</v>
          </cell>
        </row>
        <row r="114">
          <cell r="A114" t="str">
            <v xml:space="preserve">PROJETO ESTRUTURAL DE CONCRETO ARMADO PARA GALERIA MOLDADA, EM MÓDULOS DE 10M DE EXTENSÃO, PODENDO AS FUNDAÇÕES SEREM DIRETAS, SOBRE ESTACAS OU AMBAS AS SOLUÇÕES, APLICA-SE OS PERCENTUAIS DO ITEM 3.15 PARA MÓDULO; PARA REPETIÇÃO DE MÓDULOS ADOTA-SE 21  A </v>
          </cell>
          <cell r="B114" t="str">
            <v>%</v>
          </cell>
          <cell r="C114" t="str">
            <v>175+10N</v>
          </cell>
        </row>
        <row r="115">
          <cell r="A115" t="str">
            <v xml:space="preserve">PROJETO ESTRUTURAL DE CONCRETO ARMADO PARA GALERIA MOLDADA, EM MÓDULOS DE 10M DE EXTENSÃO, PODENDO AS FUNDAÇÕES SEREM DIRETAS, SOBRE ESTACAS OU AMBAS AS SOLUÇÕES, APLICA-SE OS PERCENTUAIS DO ITEM 3.15 PARA MÓDULO; PARA REPETIÇÃO DE MÓDULOS ADOTA-SE 41 EM </v>
          </cell>
          <cell r="B115" t="str">
            <v>%</v>
          </cell>
          <cell r="C115" t="str">
            <v>375+5N</v>
          </cell>
        </row>
        <row r="116">
          <cell r="A116" t="str">
            <v>VISTORIA TÉCNICA DE VIAS DE PROGRAMA DE PAVIMENTAÇÃO</v>
          </cell>
          <cell r="B116" t="str">
            <v>M/VIA</v>
          </cell>
          <cell r="C116">
            <v>4.1500000000000004</v>
          </cell>
        </row>
        <row r="117">
          <cell r="A117" t="str">
            <v>PLANILHA DE QUANTIDADE DE SERVIÇOS DE VIAS DO PROGRAMA DE PAVIMENTAÇÃO</v>
          </cell>
          <cell r="B117" t="str">
            <v>M/VIA</v>
          </cell>
          <cell r="C117">
            <v>2.89</v>
          </cell>
        </row>
        <row r="118">
          <cell r="A118" t="str">
            <v>CÓPIA XEROX EM TAMANHO OFÍCIO, UMA FACE, PRETO E BRANCO</v>
          </cell>
          <cell r="B118" t="str">
            <v>UN</v>
          </cell>
          <cell r="C118">
            <v>0.72</v>
          </cell>
        </row>
        <row r="119">
          <cell r="A119" t="str">
            <v>CÓPIA XEROX TAMANHO OFÍCIO UMA FACE COLORIDA</v>
          </cell>
          <cell r="B119" t="str">
            <v>UN</v>
          </cell>
          <cell r="C119">
            <v>2.4700000000000002</v>
          </cell>
        </row>
        <row r="120">
          <cell r="A120" t="str">
            <v>CÓPIA XEROX TAMANHO A3 UMA FACE-PRETO E BRANCO</v>
          </cell>
          <cell r="B120" t="str">
            <v>UN</v>
          </cell>
          <cell r="C120">
            <v>1.07</v>
          </cell>
        </row>
        <row r="121">
          <cell r="A121" t="str">
            <v>CÓPIA XEROX TAMANHO A3 UMA FACE COLORIDA</v>
          </cell>
          <cell r="B121" t="str">
            <v>UN</v>
          </cell>
          <cell r="C121">
            <v>5.41</v>
          </cell>
        </row>
        <row r="122">
          <cell r="A122" t="str">
            <v>CÓPIA XEROX PRETO E BRANCO</v>
          </cell>
          <cell r="B122" t="str">
            <v>M2</v>
          </cell>
          <cell r="C122">
            <v>15.77</v>
          </cell>
        </row>
        <row r="123">
          <cell r="A123" t="str">
            <v>LOCAÇÃO DE VEÍCULO DE PASSAGEIRO TIPO VW GOL OU SIMILAR, COM MOTORISTA, INCLUINDO MANUTENÇÃO E COMBUSTÍVEL (MÍNIMO 200 H/MÊS)</v>
          </cell>
          <cell r="B123" t="str">
            <v>H</v>
          </cell>
          <cell r="C123">
            <v>52</v>
          </cell>
        </row>
        <row r="124">
          <cell r="A124" t="str">
            <v>FOTO COLORIDA 10 X 15CM ( REVELAÇÃO)</v>
          </cell>
          <cell r="B124" t="str">
            <v>UN</v>
          </cell>
          <cell r="C124">
            <v>3.34</v>
          </cell>
        </row>
        <row r="125">
          <cell r="A125" t="str">
            <v>CONSULTOR</v>
          </cell>
          <cell r="B125" t="str">
            <v>H</v>
          </cell>
          <cell r="C125">
            <v>470.94</v>
          </cell>
        </row>
        <row r="126">
          <cell r="A126" t="str">
            <v>COORDENADOR GERAL</v>
          </cell>
          <cell r="B126" t="str">
            <v>H</v>
          </cell>
          <cell r="C126">
            <v>470.94</v>
          </cell>
        </row>
        <row r="127">
          <cell r="A127" t="str">
            <v>COORDENADOR SETORIAL</v>
          </cell>
          <cell r="B127" t="str">
            <v>H</v>
          </cell>
          <cell r="C127">
            <v>470.94</v>
          </cell>
        </row>
        <row r="128">
          <cell r="A128" t="str">
            <v>ENGENHEIRO/ ARQUITETO SÊNIOR</v>
          </cell>
          <cell r="B128" t="str">
            <v>H</v>
          </cell>
          <cell r="C128">
            <v>255.03</v>
          </cell>
        </row>
        <row r="129">
          <cell r="A129" t="str">
            <v>ENGENHEIRO/ ARQUITETO  PLENO</v>
          </cell>
          <cell r="B129" t="str">
            <v>H</v>
          </cell>
          <cell r="C129">
            <v>171.07</v>
          </cell>
        </row>
        <row r="130">
          <cell r="A130" t="str">
            <v>ENGENHEIRO/ ARQUITETO JUNIOR</v>
          </cell>
          <cell r="B130" t="str">
            <v>H</v>
          </cell>
          <cell r="C130">
            <v>163.13999999999999</v>
          </cell>
        </row>
        <row r="131">
          <cell r="A131" t="str">
            <v>AUXILIAR DE LABORATÓRIO</v>
          </cell>
          <cell r="B131" t="str">
            <v>H</v>
          </cell>
          <cell r="C131">
            <v>23.96</v>
          </cell>
        </row>
        <row r="132">
          <cell r="A132" t="str">
            <v>AUXILIAR DE TOPOGRAFIA</v>
          </cell>
          <cell r="B132" t="str">
            <v>H</v>
          </cell>
          <cell r="C132">
            <v>26.27</v>
          </cell>
        </row>
        <row r="133">
          <cell r="A133" t="str">
            <v>TECNÓLOGO  EM CONSTRUÇÃO CIVIL NÍVEL SUPERIOR, COM 5 À 10 ANOS DE EXPERIÊNCIA</v>
          </cell>
          <cell r="B133" t="str">
            <v>H</v>
          </cell>
          <cell r="C133">
            <v>99.93</v>
          </cell>
        </row>
        <row r="134">
          <cell r="A134" t="str">
            <v>DESENHISTA - CADISTA</v>
          </cell>
          <cell r="B134" t="str">
            <v>H</v>
          </cell>
          <cell r="C134">
            <v>55.7</v>
          </cell>
        </row>
        <row r="135">
          <cell r="A135" t="str">
            <v>DESENHISTA PROJETISTA</v>
          </cell>
          <cell r="B135" t="str">
            <v>H</v>
          </cell>
          <cell r="C135">
            <v>55.7</v>
          </cell>
        </row>
        <row r="136">
          <cell r="A136" t="str">
            <v>LABORATORISTA DE SOLO/PAVIMENTAÇÃO</v>
          </cell>
          <cell r="B136" t="str">
            <v>H</v>
          </cell>
          <cell r="C136">
            <v>79.22</v>
          </cell>
        </row>
        <row r="137">
          <cell r="A137" t="str">
            <v>PROJETISTA</v>
          </cell>
          <cell r="B137" t="str">
            <v>H</v>
          </cell>
          <cell r="C137">
            <v>93.33</v>
          </cell>
        </row>
        <row r="138">
          <cell r="A138" t="str">
            <v>TOPÓGRAFO</v>
          </cell>
          <cell r="B138" t="str">
            <v>H</v>
          </cell>
          <cell r="C138">
            <v>65.790000000000006</v>
          </cell>
        </row>
        <row r="139">
          <cell r="A139" t="str">
            <v>AJUDANTE GERAL</v>
          </cell>
          <cell r="B139" t="str">
            <v>H</v>
          </cell>
          <cell r="C139">
            <v>24.36</v>
          </cell>
        </row>
        <row r="140">
          <cell r="A140" t="str">
            <v>DIGITADOR</v>
          </cell>
          <cell r="B140" t="str">
            <v>H</v>
          </cell>
          <cell r="C140">
            <v>42.44</v>
          </cell>
        </row>
        <row r="141">
          <cell r="A141" t="str">
            <v>MENSAGEIRO</v>
          </cell>
          <cell r="B141" t="str">
            <v>H</v>
          </cell>
          <cell r="C141">
            <v>29.9</v>
          </cell>
        </row>
        <row r="142">
          <cell r="A142" t="str">
            <v>SECRETÁRIA</v>
          </cell>
          <cell r="B142" t="str">
            <v>H</v>
          </cell>
          <cell r="C142">
            <v>57.33</v>
          </cell>
        </row>
        <row r="143">
          <cell r="A143" t="str">
            <v>SECRETÁRIA EXECUTIVA</v>
          </cell>
          <cell r="B143" t="str">
            <v>H</v>
          </cell>
          <cell r="C143">
            <v>83.82</v>
          </cell>
        </row>
        <row r="144">
          <cell r="A144" t="str">
            <v>DESENHISTA DE TOPOGRAFIA</v>
          </cell>
          <cell r="B144" t="str">
            <v>H</v>
          </cell>
          <cell r="C144">
            <v>57.11</v>
          </cell>
        </row>
        <row r="145">
          <cell r="A145" t="str">
            <v>TÉCNICO - NÍVEL MÉDIO</v>
          </cell>
          <cell r="B145" t="str">
            <v>H</v>
          </cell>
          <cell r="C145">
            <v>68.989999999999995</v>
          </cell>
        </row>
        <row r="146">
          <cell r="A146" t="str">
            <v>SERVIÇO DE PLOTAGEM EM PAPEL SULFITE, TAMANHO A1, PRETO E BRANCO</v>
          </cell>
          <cell r="B146" t="str">
            <v>UN</v>
          </cell>
          <cell r="C146">
            <v>10.119999999999999</v>
          </cell>
        </row>
        <row r="147">
          <cell r="A147" t="str">
            <v>PLOTAGEM EM PAPEL SULFITE, TAMANHO A1, COLORIDA (ARQUIVO ORIGINAL COM EXTENSÃO "PLT")</v>
          </cell>
          <cell r="B147" t="str">
            <v>UN</v>
          </cell>
          <cell r="C147">
            <v>14.26</v>
          </cell>
        </row>
        <row r="148">
          <cell r="A148" t="str">
            <v>PLOTAGEM EM PAPEL SULFITE, TAMANHO A0, PRETO E BRANCO (ARQUIVO ORIGINAL COM EXTENSÃO "PLT")</v>
          </cell>
          <cell r="B148" t="str">
            <v>UN</v>
          </cell>
          <cell r="C148">
            <v>13.39</v>
          </cell>
        </row>
        <row r="149">
          <cell r="A149" t="str">
            <v>PLOTAGEM EM PAPEL SULFITE,TAMANHO A0, COLORIDA (ARQUIVO ORIGINAL COM EXTENSÃO "PLT")</v>
          </cell>
          <cell r="B149" t="str">
            <v>UN</v>
          </cell>
          <cell r="C149">
            <v>19.29</v>
          </cell>
        </row>
        <row r="150">
          <cell r="A150" t="str">
            <v>PROJETO BÁSICO (PRANCHA A1)</v>
          </cell>
          <cell r="B150" t="str">
            <v>UN</v>
          </cell>
          <cell r="C150">
            <v>6149.01</v>
          </cell>
        </row>
        <row r="151">
          <cell r="A151" t="str">
            <v>PROJETO EXECUTIVO (PRANCHA A1)</v>
          </cell>
          <cell r="B151" t="str">
            <v>UN</v>
          </cell>
          <cell r="C151">
            <v>5156.75</v>
          </cell>
        </row>
        <row r="152">
          <cell r="A152" t="str">
            <v>ADVOGADO JÚNIOR</v>
          </cell>
          <cell r="B152" t="str">
            <v>H</v>
          </cell>
          <cell r="C152">
            <v>69.03</v>
          </cell>
        </row>
        <row r="153">
          <cell r="A153" t="str">
            <v>ADVOGADO PLENO</v>
          </cell>
          <cell r="B153" t="str">
            <v>H</v>
          </cell>
          <cell r="C153">
            <v>82.8</v>
          </cell>
        </row>
        <row r="154">
          <cell r="A154" t="str">
            <v>ADVOGADO SÊNIOR</v>
          </cell>
          <cell r="B154" t="str">
            <v>H</v>
          </cell>
          <cell r="C154">
            <v>189.57</v>
          </cell>
        </row>
        <row r="155">
          <cell r="A155" t="str">
            <v>GEÓLOGO JÚNIOR</v>
          </cell>
          <cell r="B155" t="str">
            <v>H</v>
          </cell>
          <cell r="C155">
            <v>163.13999999999999</v>
          </cell>
        </row>
        <row r="156">
          <cell r="A156" t="str">
            <v>GEÓLOGO PLENO</v>
          </cell>
          <cell r="B156" t="str">
            <v>H</v>
          </cell>
          <cell r="C156">
            <v>163.13999999999999</v>
          </cell>
        </row>
        <row r="157">
          <cell r="A157" t="str">
            <v>GEÓLOGO SÊNIOR</v>
          </cell>
          <cell r="B157" t="str">
            <v>H</v>
          </cell>
          <cell r="C157">
            <v>180.11</v>
          </cell>
        </row>
        <row r="158">
          <cell r="A158" t="str">
            <v>GEÓGRAFO JÚNIOR</v>
          </cell>
          <cell r="B158" t="str">
            <v>H</v>
          </cell>
          <cell r="C158">
            <v>110.72</v>
          </cell>
        </row>
        <row r="159">
          <cell r="A159" t="str">
            <v>GEÓGRAFO PLENO</v>
          </cell>
          <cell r="B159" t="str">
            <v>H</v>
          </cell>
          <cell r="C159">
            <v>151.80000000000001</v>
          </cell>
        </row>
        <row r="160">
          <cell r="A160" t="str">
            <v>GEÓGRAFO SÊNIOR</v>
          </cell>
          <cell r="B160" t="str">
            <v>H</v>
          </cell>
          <cell r="C160">
            <v>199.41</v>
          </cell>
        </row>
        <row r="161">
          <cell r="A161" t="str">
            <v>ASSISTENTE SOCIAL JÚNIOR</v>
          </cell>
          <cell r="B161" t="str">
            <v>H</v>
          </cell>
          <cell r="C161">
            <v>117.76</v>
          </cell>
        </row>
        <row r="162">
          <cell r="A162" t="str">
            <v>ASSISTENTE SOCIAL PLENO</v>
          </cell>
          <cell r="B162" t="str">
            <v>H</v>
          </cell>
          <cell r="C162">
            <v>159.13</v>
          </cell>
        </row>
        <row r="163">
          <cell r="A163" t="str">
            <v>ASSISTENTE SOCIAL SÊNIOR</v>
          </cell>
          <cell r="B163" t="str">
            <v>H</v>
          </cell>
          <cell r="C163">
            <v>199.41</v>
          </cell>
        </row>
        <row r="164">
          <cell r="A164" t="str">
            <v>MOVIMENTO DE TERRA</v>
          </cell>
        </row>
        <row r="165">
          <cell r="A165" t="str">
            <v>ESCAVAÇÃO MANUAL PARA FUNDAÇÕES E VALAS COM PROFUNDIDADE MÉDIA MENOR OU IGUAL À 1,50M</v>
          </cell>
          <cell r="B165" t="str">
            <v>M3</v>
          </cell>
          <cell r="C165">
            <v>69.150000000000006</v>
          </cell>
        </row>
        <row r="166">
          <cell r="A166" t="str">
            <v>ESCAVAÇÃO MANUAL PARA FUNDAÇÕES E VALAS COM PROFUNDIDADE MÉDIA MAIOR QUE 1,5M E MENOR OU IGUAL À 3,0M</v>
          </cell>
          <cell r="B166" t="str">
            <v>M3</v>
          </cell>
          <cell r="C166">
            <v>80.680000000000007</v>
          </cell>
        </row>
        <row r="167">
          <cell r="A167" t="str">
            <v>ESCAVAÇÃO MANUAL PARA FUNDAÇÕES E VALAS COM PROFUNDIDADE MÉDIA MAIOR QUE 3,00M</v>
          </cell>
          <cell r="B167" t="str">
            <v>M3</v>
          </cell>
          <cell r="C167">
            <v>92.2</v>
          </cell>
        </row>
        <row r="168">
          <cell r="A168" t="str">
            <v>ESCAVAÇÃO MECÂNICA PARA FUNDAÇÕES E VALAS COM PROFUNDIDADE MENOR OU IGUAL À 4,0M</v>
          </cell>
          <cell r="B168" t="str">
            <v>M3</v>
          </cell>
          <cell r="C168">
            <v>14.86</v>
          </cell>
        </row>
        <row r="169">
          <cell r="A169" t="str">
            <v>ESCAVAÇÃO MECÂNICA PARA FUNDAÇÕES E VALAS COM PROFUNDIDADE MAIOR QUE 4,0M</v>
          </cell>
          <cell r="B169" t="str">
            <v>M3</v>
          </cell>
          <cell r="C169">
            <v>17.829999999999998</v>
          </cell>
        </row>
        <row r="170">
          <cell r="A170" t="str">
            <v>ESCAVAÇÃO MANUAL DE CÓRREGO</v>
          </cell>
          <cell r="B170" t="str">
            <v>M3</v>
          </cell>
          <cell r="C170">
            <v>115.25</v>
          </cell>
        </row>
        <row r="171">
          <cell r="A171" t="str">
            <v>ESCAVAÇÃO MECÂNICA DE CÓRREGO</v>
          </cell>
          <cell r="B171" t="str">
            <v>M3</v>
          </cell>
          <cell r="C171">
            <v>8.66</v>
          </cell>
        </row>
        <row r="172">
          <cell r="A172" t="str">
            <v>REATERRO COMPACTADO DE FUNDAÇÃO</v>
          </cell>
          <cell r="B172" t="str">
            <v>M3</v>
          </cell>
          <cell r="C172">
            <v>14.47</v>
          </cell>
        </row>
        <row r="173">
          <cell r="A173" t="str">
            <v>REENCHIMENTO DE VALA COM COMPACTAÇÃO, SEM FORNECIMENTO DE TERRA</v>
          </cell>
          <cell r="B173" t="str">
            <v>M3</v>
          </cell>
          <cell r="C173">
            <v>14.47</v>
          </cell>
        </row>
        <row r="174">
          <cell r="A174" t="str">
            <v>ESCAVAÇÃO MECÂNICA, CARGA E REMOÇÃO DE TERRA ATÉ A DISTÂNCIA MÉDIA DE 1,0KM, COM CAMINHÃO BASCULANTE DE 10M3</v>
          </cell>
          <cell r="B174" t="str">
            <v>M3</v>
          </cell>
          <cell r="C174">
            <v>17.260000000000002</v>
          </cell>
        </row>
        <row r="175">
          <cell r="A175" t="str">
            <v>ESCAVAÇÃO MECÂNICA, CARGA E REMOÇÃO DE TERRA ATÉ A DISTÂNCIA MÉDIA DE 1,0KM, COM CAMINHÃO BASCULANTE DE 14M3</v>
          </cell>
          <cell r="B175" t="str">
            <v>M3</v>
          </cell>
          <cell r="C175">
            <v>13.3</v>
          </cell>
        </row>
        <row r="176">
          <cell r="A176" t="str">
            <v>ESCAVAÇÃO MECÂNICA, CARGA E REMOÇÃO DE TERRA ATÉ A DISTÂNCIA MÉDIA DE 1,0KM, COM CAMINHÃO BASCULANTE DE 17M3</v>
          </cell>
          <cell r="B176" t="str">
            <v>M3</v>
          </cell>
          <cell r="C176">
            <v>11.97</v>
          </cell>
        </row>
        <row r="177">
          <cell r="A177" t="str">
            <v>CARGA E REMOÇÃO DE TERRA ATÉ A DISTÂNCIA MÉDIA DE 1,0KM, COM CAMINHÃO BASCULANTE DE 10M3</v>
          </cell>
          <cell r="B177" t="str">
            <v>M3</v>
          </cell>
          <cell r="C177">
            <v>14.45</v>
          </cell>
        </row>
        <row r="178">
          <cell r="A178" t="str">
            <v>CARGA E REMOÇÃO DE TERRA ATÉ A DISTÂNCIA MÉDIA DE 1,0KM, COM CAMINHÃO BASCULANTE DE 14M3</v>
          </cell>
          <cell r="B178" t="str">
            <v>M3</v>
          </cell>
          <cell r="C178">
            <v>11</v>
          </cell>
        </row>
        <row r="179">
          <cell r="A179" t="str">
            <v>CARGA E REMOÇÃO DE TERRA ATÉ A DISTÂNCIA MÉDIA DE 1,0KM, COM CAMINHÃO BASCULANTE DE 17M3</v>
          </cell>
          <cell r="B179" t="str">
            <v>M3</v>
          </cell>
          <cell r="C179">
            <v>10.54</v>
          </cell>
        </row>
        <row r="180">
          <cell r="A180" t="str">
            <v>FORNECIMENTO DE TERRA, INCLUINDO ESCAVAÇÃO, CARGA E TRANSPORTE ATÉ A DISTÂNCIA MÉDIA DE 1,0KM, MEDIDO NO ATERRO COMPACTADO</v>
          </cell>
          <cell r="B180" t="str">
            <v>M3</v>
          </cell>
          <cell r="C180">
            <v>29.41</v>
          </cell>
        </row>
        <row r="181">
          <cell r="A181" t="str">
            <v>COMPACTAÇÃO DE TERRA, MEDIDA NO ATERRO</v>
          </cell>
          <cell r="B181" t="str">
            <v>M3</v>
          </cell>
          <cell r="C181">
            <v>8.08</v>
          </cell>
        </row>
        <row r="182">
          <cell r="A182" t="str">
            <v>LIMPEZA MECANIZADA DE TERRENO, INCLUSIVE DE CAMADA VEGETAL ATÉ 30CM DE PROFUNDIDADE, SEM TRANSPORTE</v>
          </cell>
          <cell r="B182" t="str">
            <v>M2</v>
          </cell>
          <cell r="C182">
            <v>1.66</v>
          </cell>
        </row>
        <row r="183">
          <cell r="A183" t="str">
            <v>CORTE, RECORTE E REMOÇÃO DE ÁRVORES INCLUSIVE RAIZES DIÂM. &gt; 5 E &lt; 15CM</v>
          </cell>
          <cell r="B183" t="str">
            <v>UN</v>
          </cell>
          <cell r="C183">
            <v>206.49</v>
          </cell>
        </row>
        <row r="184">
          <cell r="A184" t="str">
            <v>CORTE, RECORTE E REMOÇÃO DE ÁRVORES INCLUSIVE RAIZES DIÂM. &gt; 15 E &lt; 30CM</v>
          </cell>
          <cell r="B184" t="str">
            <v>UN</v>
          </cell>
          <cell r="C184">
            <v>528.88</v>
          </cell>
        </row>
        <row r="185">
          <cell r="A185" t="str">
            <v>CORTE, RECORTE E REMOÇÃO DE ÁRVORES INCLUSIVE RAIZES DIÂM. &gt; 30 E &lt; 60CM</v>
          </cell>
          <cell r="B185" t="str">
            <v>UN</v>
          </cell>
          <cell r="C185">
            <v>661.1</v>
          </cell>
        </row>
        <row r="186">
          <cell r="A186" t="str">
            <v>CORTE, RECORTE E REMOÇÃO DE ÁRVORES INCLUSIVE RAIZES DIÂM. &gt; 60 E &lt; 90 CM</v>
          </cell>
          <cell r="B186" t="str">
            <v>UN</v>
          </cell>
          <cell r="C186">
            <v>793.32</v>
          </cell>
        </row>
        <row r="187">
          <cell r="A187" t="str">
            <v>CORTE, RECORTE E REMOÇÃO DE ÁRVORES INCLUSIVE RAIZES DIÂM. &gt; 90CM</v>
          </cell>
          <cell r="B187" t="str">
            <v>UN</v>
          </cell>
          <cell r="C187">
            <v>925.54</v>
          </cell>
        </row>
        <row r="188">
          <cell r="A188" t="str">
            <v>APILOAMENTO MANUAL DE CAVA DE FUNDAÇÃO</v>
          </cell>
          <cell r="B188" t="str">
            <v>M2</v>
          </cell>
          <cell r="C188">
            <v>5.76</v>
          </cell>
        </row>
        <row r="189">
          <cell r="A189" t="str">
            <v>REMOÇÃO DE TERRA ALÉM DO PRIMEIRO KM, COM CAMINHÃO DE 14M3</v>
          </cell>
          <cell r="B189" t="str">
            <v>M3XKM</v>
          </cell>
          <cell r="C189">
            <v>1.2</v>
          </cell>
        </row>
        <row r="190">
          <cell r="A190" t="str">
            <v>REMOÇÃO DE TERRA ALÉM DO PRIMEIRO KM, COM CAMINHÃO DE 17M3</v>
          </cell>
          <cell r="B190" t="str">
            <v>M3XKM</v>
          </cell>
          <cell r="C190">
            <v>1.1299999999999999</v>
          </cell>
        </row>
        <row r="191">
          <cell r="A191" t="str">
            <v>REMOÇÃO DE TERRA ALÉM DO PRIMEIRO KM, COM CAMINHÃO DE 10M3</v>
          </cell>
          <cell r="B191" t="str">
            <v>M3xKM</v>
          </cell>
          <cell r="C191">
            <v>2.71</v>
          </cell>
        </row>
        <row r="192">
          <cell r="A192" t="str">
            <v>PAVIMENTAÇÃO</v>
          </cell>
        </row>
        <row r="193">
          <cell r="A193" t="str">
            <v>ARRANCAMENTO DE GUIAS, INCLUI CARGA EM CAMINHÃO</v>
          </cell>
          <cell r="B193" t="str">
            <v>M</v>
          </cell>
          <cell r="C193">
            <v>9.94</v>
          </cell>
        </row>
        <row r="194">
          <cell r="A194" t="str">
            <v>ARRANCAMENTO DE PARALELEPÍPEDOS, INCLUI CARGA EM CAMINHÃO</v>
          </cell>
          <cell r="B194" t="str">
            <v>M2</v>
          </cell>
          <cell r="C194">
            <v>17.350000000000001</v>
          </cell>
        </row>
        <row r="195">
          <cell r="A195" t="str">
            <v>DEMOLIÇÃO DE PAVIMENTO DE CONCRETO, SARJETA OU SARJETÃO, INCLUI CARGA EM CAMINHÃO</v>
          </cell>
          <cell r="B195" t="str">
            <v>M2</v>
          </cell>
          <cell r="C195">
            <v>26.24</v>
          </cell>
        </row>
        <row r="196">
          <cell r="A196" t="str">
            <v>DEMOLIÇÃO DE PAVIMENTO ASFÁLTICO, INCLUSIVE CAPA, INCLUI CARGA NO CAMINHÃO</v>
          </cell>
          <cell r="B196" t="str">
            <v>M2</v>
          </cell>
          <cell r="C196">
            <v>23.02</v>
          </cell>
        </row>
        <row r="197">
          <cell r="A197" t="str">
            <v>DEMOLIÇÃO DE CAPA ASFÁLTICA, INCLUI CARGA NO CAMINHÃO</v>
          </cell>
          <cell r="B197" t="str">
            <v>M2</v>
          </cell>
          <cell r="C197">
            <v>4.8099999999999996</v>
          </cell>
        </row>
        <row r="198">
          <cell r="A198" t="str">
            <v>DEMOLIÇÃO DE ROCHA E CARGA NO CAMINHÃO (COM EMPREGO DE EXPLOSIVO)</v>
          </cell>
          <cell r="B198" t="str">
            <v>M3</v>
          </cell>
          <cell r="C198">
            <v>219.81</v>
          </cell>
        </row>
        <row r="199">
          <cell r="A199" t="str">
            <v>REGULARIZAÇÃO E COMPACTAÇÃO DE RUAS DE TERRA (IE-5)</v>
          </cell>
          <cell r="B199" t="str">
            <v>M2</v>
          </cell>
          <cell r="C199">
            <v>3.58</v>
          </cell>
        </row>
        <row r="200">
          <cell r="A200" t="str">
            <v>REMANEJAMENTO DE RAMAL DOMICILIAR DE ÁGUA, INCLUSIVE ABERTURA E FECHAMENTO DE VALA</v>
          </cell>
          <cell r="B200" t="str">
            <v>M</v>
          </cell>
          <cell r="C200">
            <v>26.6</v>
          </cell>
        </row>
        <row r="201">
          <cell r="A201" t="str">
            <v>REMANEJAMENTO GERAL DE ÁGUA ATÉ 4", INCLUSIVE ABERTURA E FECHAMENTO DE VALA</v>
          </cell>
          <cell r="B201" t="str">
            <v>M</v>
          </cell>
          <cell r="C201">
            <v>45.96</v>
          </cell>
        </row>
        <row r="202">
          <cell r="A202" t="str">
            <v>ABERTURA DE CAIXA ATÉ 40CM, INCLUI ESCAVAÇÃO, COMPACTAÇÃO, TRANSPORTE E PREPARO DO SUB-LEITO</v>
          </cell>
          <cell r="B202" t="str">
            <v>M2</v>
          </cell>
          <cell r="C202">
            <v>28.74</v>
          </cell>
        </row>
        <row r="203">
          <cell r="A203" t="str">
            <v>ABERTURA DE CAIXA ATÉ 25CM, INCLUI ESCAVAÇÃO, COMPACTAÇÃO, TRANSPORTE E PREPARO DO SUB-LEITO</v>
          </cell>
          <cell r="B203" t="str">
            <v>M2</v>
          </cell>
          <cell r="C203">
            <v>22.19</v>
          </cell>
        </row>
        <row r="204">
          <cell r="A204" t="str">
            <v>BASE DE CONCRETO FCK=15,00MPA PARA GUIAS, SARJETAS OU SARJETÕES</v>
          </cell>
          <cell r="B204" t="str">
            <v>M3</v>
          </cell>
          <cell r="C204">
            <v>493.4</v>
          </cell>
        </row>
        <row r="205">
          <cell r="A205" t="str">
            <v>FORNECIMENTO E ASSENTAMENTO DE GUIAS TIPO PMSP 100, INCLUSIVE ENCOSTAMENTO DE TERRA</v>
          </cell>
          <cell r="B205" t="str">
            <v>.</v>
          </cell>
          <cell r="C205" t="str">
            <v>.</v>
          </cell>
        </row>
        <row r="206">
          <cell r="A206" t="str">
            <v>FORNECIMENTO E ASSENTAMENTO DE GUIAS TIPO PMSP 100, INCLUSIVE ENCOSTAMENTO DE TERRA - FCK=20,0MPA</v>
          </cell>
          <cell r="B206" t="str">
            <v>M</v>
          </cell>
          <cell r="C206">
            <v>49.81</v>
          </cell>
        </row>
        <row r="207">
          <cell r="A207" t="str">
            <v>FORNECIMENTO E ASSENTAMENTO DE GUIAS TIPO PMSP 100, INCLUSIVE ENCOSTAMENTO DE TERRA - FCK=25,0MPA</v>
          </cell>
          <cell r="B207" t="str">
            <v>M</v>
          </cell>
          <cell r="C207">
            <v>51.31</v>
          </cell>
        </row>
        <row r="208">
          <cell r="A208" t="str">
            <v>FORNECIMENTO E ASSENTAMENTO DE GUIAS TIPO PMSP 100, INCLUSIVE ENCOSTAMENTO DE TERRA - FCK=30,0MPA</v>
          </cell>
          <cell r="B208" t="str">
            <v>M</v>
          </cell>
          <cell r="C208">
            <v>64.38</v>
          </cell>
        </row>
        <row r="209">
          <cell r="A209" t="str">
            <v>FORNECIMENTO E ASSENTAMENTO DE BLOCOS DE CONCRETO SOBRE AREIA, PARA REVITALIZAÇÃO DE CALÇADÕES, DIMENSÃO 200 X 400 X 160MM (COR NATURAL)</v>
          </cell>
          <cell r="B209" t="str">
            <v>M2</v>
          </cell>
          <cell r="C209">
            <v>346.26</v>
          </cell>
        </row>
        <row r="210">
          <cell r="A210" t="str">
            <v>FORNECIMENTO E ASSENTAMENTO DE BLOCOS DE CONCRETO SOBRE AREIA, PARA REVITALIZAÇÃO DE CALÇADÕES, DIMENSÃO 200 X 400 X 160MM (COR GRAFITE)</v>
          </cell>
          <cell r="B210" t="str">
            <v>M2</v>
          </cell>
          <cell r="C210">
            <v>346.26</v>
          </cell>
        </row>
        <row r="211">
          <cell r="A211" t="str">
            <v>FORNECIMENTO E ASSENTAMENTO DE BLOCOS DE CONCRETO SOBRE AREIA, PARA REVITALIZAÇÃO DE CALÇADÕES, DIMENSÃO 200 X 400 X 160MM (COR CINZA)</v>
          </cell>
          <cell r="B211" t="str">
            <v>M2</v>
          </cell>
          <cell r="C211">
            <v>346.26</v>
          </cell>
        </row>
        <row r="212">
          <cell r="A212" t="str">
            <v>FORNECIMENTO E ASSENTAMENTO DE GUIAS PARA JARDIM 7 X 11 X 100CM (IE-3)</v>
          </cell>
          <cell r="B212" t="str">
            <v>M</v>
          </cell>
          <cell r="C212">
            <v>33.159999999999997</v>
          </cell>
        </row>
        <row r="213">
          <cell r="A213" t="str">
            <v>ARRANCAMENTO E REASSENTAMENTO DE GUIAS SOBRE CONCRETO</v>
          </cell>
          <cell r="B213" t="str">
            <v>M</v>
          </cell>
          <cell r="C213">
            <v>35.270000000000003</v>
          </cell>
        </row>
        <row r="214">
          <cell r="A214" t="str">
            <v>ABERTURA DE GARGULA COM RECONSTRUÇÃO DE TRECHO DA CANALIZAÇÃO</v>
          </cell>
          <cell r="B214" t="str">
            <v>UN</v>
          </cell>
          <cell r="C214">
            <v>38.76</v>
          </cell>
        </row>
        <row r="215">
          <cell r="A215" t="str">
            <v>CONSTRUÇÃO DE SARJETA OU SARJETÃO DE CONCRETO</v>
          </cell>
          <cell r="B215" t="str">
            <v>.</v>
          </cell>
          <cell r="C215" t="str">
            <v>.</v>
          </cell>
        </row>
        <row r="216">
          <cell r="A216" t="str">
            <v>CONSTRUÇÃO DE SARJETA OU SARJETÃO DE CONCRETO - FCK=25,0MPA</v>
          </cell>
          <cell r="B216" t="str">
            <v>M3</v>
          </cell>
          <cell r="C216">
            <v>610.99</v>
          </cell>
        </row>
        <row r="217">
          <cell r="A217" t="str">
            <v>CONSTRUÇÃO DE SARJETA OU SARJETÃO DE CONCRETO - FCK= 20,0MPA</v>
          </cell>
          <cell r="B217" t="str">
            <v>M3</v>
          </cell>
          <cell r="C217">
            <v>590.34</v>
          </cell>
        </row>
        <row r="218">
          <cell r="A218" t="str">
            <v>FUNDAÇÃO DE RACHÃO</v>
          </cell>
          <cell r="B218" t="str">
            <v>M3</v>
          </cell>
          <cell r="C218">
            <v>241.36</v>
          </cell>
        </row>
        <row r="219">
          <cell r="A219" t="str">
            <v>BASE DE MACADAME HIDRÁULICO</v>
          </cell>
          <cell r="B219" t="str">
            <v>.</v>
          </cell>
          <cell r="C219" t="str">
            <v>.</v>
          </cell>
        </row>
        <row r="220">
          <cell r="A220" t="str">
            <v>BASE DE MACADAME HIDRÁULICO</v>
          </cell>
          <cell r="B220" t="str">
            <v>M3</v>
          </cell>
          <cell r="C220">
            <v>329.37</v>
          </cell>
        </row>
        <row r="221">
          <cell r="A221" t="str">
            <v>CAMADA DE ISOLAMENTO SOB O MACADAME HIDRÁULICO CONFORME IE-8</v>
          </cell>
          <cell r="B221" t="str">
            <v>M3</v>
          </cell>
          <cell r="C221">
            <v>223.76</v>
          </cell>
        </row>
        <row r="222">
          <cell r="A222" t="str">
            <v>BASE DE COXIM DE AREIA</v>
          </cell>
          <cell r="B222" t="str">
            <v>M3</v>
          </cell>
          <cell r="C222">
            <v>206.22</v>
          </cell>
        </row>
        <row r="223">
          <cell r="A223" t="str">
            <v>BASE DE CONCRETO FCK=15,0MPA, PARA PAVIMENTO</v>
          </cell>
          <cell r="B223" t="str">
            <v>M3</v>
          </cell>
          <cell r="C223">
            <v>470.04</v>
          </cell>
        </row>
        <row r="224">
          <cell r="A224" t="str">
            <v>BASE DE MACADAME BETUMINOSO</v>
          </cell>
          <cell r="B224" t="str">
            <v>.</v>
          </cell>
          <cell r="C224" t="str">
            <v>.</v>
          </cell>
        </row>
        <row r="225">
          <cell r="A225" t="str">
            <v>BASE DE MACADAME BETUMINOSO</v>
          </cell>
          <cell r="B225" t="str">
            <v>M3</v>
          </cell>
          <cell r="C225">
            <v>856.75</v>
          </cell>
        </row>
        <row r="226">
          <cell r="A226" t="str">
            <v>BASE DE MACADAME BETUMINOSO COM EMULSÃO ASFÁLTICA CATIÔNICA</v>
          </cell>
          <cell r="B226" t="str">
            <v>M3</v>
          </cell>
          <cell r="C226">
            <v>883.31</v>
          </cell>
        </row>
        <row r="227">
          <cell r="A227" t="str">
            <v>BASE DE BINDER</v>
          </cell>
          <cell r="B227" t="str">
            <v>.</v>
          </cell>
          <cell r="C227" t="str">
            <v>.</v>
          </cell>
        </row>
        <row r="228">
          <cell r="A228" t="str">
            <v>BASE DE BINDER ABERTO (SEM TRANSPORTE)</v>
          </cell>
          <cell r="B228" t="str">
            <v>M3</v>
          </cell>
          <cell r="C228">
            <v>986.84</v>
          </cell>
        </row>
        <row r="229">
          <cell r="A229" t="str">
            <v>BASE DE BINDER DENSO (SEM TRANSPORTE)</v>
          </cell>
          <cell r="B229" t="str">
            <v>M3</v>
          </cell>
          <cell r="C229">
            <v>1156.42</v>
          </cell>
        </row>
        <row r="230">
          <cell r="A230" t="str">
            <v>IMPRIMAÇÃO BETUMINOSA LIGANTE</v>
          </cell>
          <cell r="B230" t="str">
            <v>M2</v>
          </cell>
          <cell r="C230">
            <v>6.93</v>
          </cell>
        </row>
        <row r="231">
          <cell r="A231" t="str">
            <v>IMPRIMAÇÃO BETUMINOSA IMPERMEABILIZANTE</v>
          </cell>
          <cell r="B231" t="str">
            <v>M2</v>
          </cell>
          <cell r="C231">
            <v>13.65</v>
          </cell>
        </row>
        <row r="232">
          <cell r="A232" t="str">
            <v>REVESTIMENTO DE CONCRETO ASFÁLTICO (SEM TRANSPORTE)</v>
          </cell>
          <cell r="B232" t="str">
            <v>M3</v>
          </cell>
          <cell r="C232">
            <v>1378.96</v>
          </cell>
        </row>
        <row r="233">
          <cell r="A233" t="str">
            <v>REVESTIMENTO DE CONCRETO ASFÁLTICO, SEM O FORNECIMENTO DOS MATERIAIS</v>
          </cell>
          <cell r="B233" t="str">
            <v>M3</v>
          </cell>
          <cell r="C233">
            <v>161.33000000000001</v>
          </cell>
        </row>
        <row r="234">
          <cell r="A234" t="str">
            <v>REVESTIMENTO DE PRÉ-MISTURADO À QUENTE (SEM TRANSPORTE)</v>
          </cell>
          <cell r="B234" t="str">
            <v>M3</v>
          </cell>
          <cell r="C234">
            <v>1325.57</v>
          </cell>
        </row>
        <row r="235">
          <cell r="A235" t="str">
            <v>REVESTIMENTO DE PRÉ-MISTURADO À FRIO (SEM TRANSPORTE)</v>
          </cell>
          <cell r="B235" t="str">
            <v>M3</v>
          </cell>
          <cell r="C235">
            <v>1229.3699999999999</v>
          </cell>
        </row>
        <row r="236">
          <cell r="A236" t="str">
            <v>REVESTIMENTO DE MASTIQUE ASFÁLTICO, COM ESPESSURA DE 3,0CM</v>
          </cell>
          <cell r="B236" t="str">
            <v>M2</v>
          </cell>
          <cell r="C236">
            <v>78.63</v>
          </cell>
        </row>
        <row r="237">
          <cell r="A237" t="str">
            <v>FORNECIMENTO E ASSENTAMENTO DE PARALELEPÍPEDOS SOBRE AREIA (IE-23)</v>
          </cell>
          <cell r="B237" t="str">
            <v>M2</v>
          </cell>
          <cell r="C237">
            <v>308.69</v>
          </cell>
        </row>
        <row r="238">
          <cell r="A238" t="str">
            <v>FORNECIMENTO E ASSENTAMENTO DE PARALELEPÍPEDOS SOBRE BASE DE CONCRETO, FCK=15,0MPA (IE-23)</v>
          </cell>
          <cell r="B238" t="str">
            <v>M2</v>
          </cell>
          <cell r="C238">
            <v>326.54000000000002</v>
          </cell>
        </row>
        <row r="239">
          <cell r="A239" t="str">
            <v>ARRANCAMENTO E REASSENTAMENTO DE PARALELEPÍPEDOS SOBRE CONCRETO FCK=15,0MPA (IE-23)</v>
          </cell>
          <cell r="B239" t="str">
            <v>M2</v>
          </cell>
          <cell r="C239">
            <v>73.34</v>
          </cell>
        </row>
        <row r="240">
          <cell r="A240" t="str">
            <v>ARRANCAMENTO E REASSENTAMENTO DE PARALELEPÍPEDOS SOBRE AREIA (IE-23)</v>
          </cell>
          <cell r="B240" t="str">
            <v>M2</v>
          </cell>
          <cell r="C240">
            <v>52.95</v>
          </cell>
        </row>
        <row r="241">
          <cell r="A241" t="str">
            <v>ARRANCAMENTO, LIMPEZA E EMPILHAMENTO DE PARALELEPÍPEDOS</v>
          </cell>
          <cell r="B241" t="str">
            <v>M2</v>
          </cell>
          <cell r="C241">
            <v>13.83</v>
          </cell>
        </row>
        <row r="242">
          <cell r="A242" t="str">
            <v>REJUNTAMENTO DE PARALELEPÍPEDOS COM AREIA (IE-23)</v>
          </cell>
          <cell r="B242" t="str">
            <v>M2</v>
          </cell>
          <cell r="C242">
            <v>15.14</v>
          </cell>
        </row>
        <row r="243">
          <cell r="A243" t="str">
            <v>REJUNTAMENTO DE PARALELEPÍPEDOS COM ARGAMASSA DE CIMENTO E AREIA 1:3 (IE-23)</v>
          </cell>
          <cell r="B243" t="str">
            <v>M2</v>
          </cell>
          <cell r="C243">
            <v>17.350000000000001</v>
          </cell>
        </row>
        <row r="244">
          <cell r="A244" t="str">
            <v>REJUNTAMENTO DE PARALELEPÍPEDOS COM ASFALTO E PEDRISCO (IE-23)</v>
          </cell>
          <cell r="B244" t="str">
            <v>M2</v>
          </cell>
          <cell r="C244">
            <v>47.07</v>
          </cell>
        </row>
        <row r="245">
          <cell r="A245" t="str">
            <v>TRANSPORTE DE PARALELEPÍPEDOS</v>
          </cell>
          <cell r="B245" t="str">
            <v>M2XKM</v>
          </cell>
          <cell r="C245">
            <v>0.63</v>
          </cell>
        </row>
        <row r="246">
          <cell r="A246" t="str">
            <v>PASSEIO DE CONCRETO FCK=15,0MPA, INCLUSIVE PREPARO DE CAIXA E LASTRO DE BRITA</v>
          </cell>
          <cell r="B246" t="str">
            <v>M3</v>
          </cell>
          <cell r="C246">
            <v>739.59</v>
          </cell>
        </row>
        <row r="247">
          <cell r="A247" t="str">
            <v>PASSEIO DE MOSAICO, INCLUSIVE PREPARO DE CAIXA E BASE CONCRETO COM 7CM DE ESPESSURA</v>
          </cell>
          <cell r="B247" t="str">
            <v>M2</v>
          </cell>
          <cell r="C247">
            <v>274.33999999999997</v>
          </cell>
        </row>
        <row r="248">
          <cell r="A248" t="str">
            <v>PASSEIO DE LADRILHO HIDRÁULICO, INCLUSIVE PREPARO DE CAIXA E BASE DE CONCRETO COM 5CM DE ESPESSURA</v>
          </cell>
          <cell r="B248" t="str">
            <v>M2</v>
          </cell>
          <cell r="C248">
            <v>244.31</v>
          </cell>
        </row>
        <row r="249">
          <cell r="A249" t="str">
            <v>PLANTIO DE GRAMA EM PLACAS</v>
          </cell>
          <cell r="B249" t="str">
            <v>M2</v>
          </cell>
          <cell r="C249">
            <v>20.67</v>
          </cell>
        </row>
        <row r="250">
          <cell r="A250" t="str">
            <v>REVESTIMENTO PRIMÁRIO COM PEDRA BRITADA N.2 MISTURADA AO SOLO LOCAL, INCLUSIVE ESCARIFICAÇÃO, VERIFICAÇÃO, UMEDECIMENTO, COMPACTAÇÃO E ENSAIOS, CAMADA ACABADA (IE-7)</v>
          </cell>
          <cell r="B250" t="str">
            <v>M3</v>
          </cell>
          <cell r="C250">
            <v>133.88999999999999</v>
          </cell>
        </row>
        <row r="251">
          <cell r="A251" t="str">
            <v>BASE DE BICA CORRIDA</v>
          </cell>
          <cell r="B251" t="str">
            <v>M3</v>
          </cell>
          <cell r="C251">
            <v>222.88</v>
          </cell>
        </row>
        <row r="252">
          <cell r="A252" t="str">
            <v>BASE DE BRITA GRADUADA</v>
          </cell>
          <cell r="B252" t="str">
            <v>M3</v>
          </cell>
          <cell r="C252">
            <v>236.35</v>
          </cell>
        </row>
        <row r="253">
          <cell r="A253" t="str">
            <v>REFORÇO DE SUB-LEITO/SUB-BASE DE SOLO MELHORADO COM ADITIVO QUÍMICO - 2,0%</v>
          </cell>
          <cell r="B253" t="str">
            <v>M3</v>
          </cell>
          <cell r="C253">
            <v>74.31</v>
          </cell>
        </row>
        <row r="254">
          <cell r="A254" t="str">
            <v>REFORÇO DE SUB-LEITO/SUB-BASE DE SOLO MELHORADO COM ADITIVO QUÍMICO - 2,5%</v>
          </cell>
          <cell r="B254" t="str">
            <v>M3</v>
          </cell>
          <cell r="C254">
            <v>80.599999999999994</v>
          </cell>
        </row>
        <row r="255">
          <cell r="A255" t="str">
            <v>REFORÇO DE SUB-LEITO/SUB-BASE DE SOLO MELHORADO COM ADITIVO QUÍMICO - 3,0%</v>
          </cell>
          <cell r="B255" t="str">
            <v>M3</v>
          </cell>
          <cell r="C255">
            <v>86.89</v>
          </cell>
        </row>
        <row r="256">
          <cell r="A256" t="str">
            <v>REFORÇO DE SUB-LEITO/SUB-BASE DE SOLO MELHORADO COM CIMENTO 3,0% EM PESO</v>
          </cell>
          <cell r="B256" t="str">
            <v>M3</v>
          </cell>
          <cell r="C256">
            <v>61.36</v>
          </cell>
        </row>
        <row r="257">
          <cell r="A257" t="str">
            <v>REFORÇO DE SUB-LEITO/SUB-BASE DE SOLO MELHORADO COM CIMENTO 4,0% EM PESO</v>
          </cell>
          <cell r="B257" t="str">
            <v>M3</v>
          </cell>
          <cell r="C257">
            <v>71.430000000000007</v>
          </cell>
        </row>
        <row r="258">
          <cell r="A258" t="str">
            <v>REFORÇO DE SUB-LEITO/SUB-BASE DE SOLO MELHORADO COM CIMENTO 5,0% EM PESO</v>
          </cell>
          <cell r="B258" t="str">
            <v>M3</v>
          </cell>
          <cell r="C258">
            <v>81.48</v>
          </cell>
        </row>
        <row r="259">
          <cell r="A259" t="str">
            <v>REFORÇO DE SUB-LEITO/SUB-BASE DE SOLO  MELHORADO COM CIMENTO 6,0% EM PESO</v>
          </cell>
          <cell r="B259" t="str">
            <v>M3</v>
          </cell>
          <cell r="C259">
            <v>91.55</v>
          </cell>
        </row>
        <row r="260">
          <cell r="A260" t="str">
            <v>REFORÇO DE SUB-LEITO/SUB-BASE DE SOLO MELHORADO COM CAL 3,0% EM PESO</v>
          </cell>
          <cell r="B260" t="str">
            <v>M3</v>
          </cell>
          <cell r="C260">
            <v>75.28</v>
          </cell>
        </row>
        <row r="261">
          <cell r="A261" t="str">
            <v>REFORÇO DE SUB-LEITO/SUB-BASE DE SOLO MELHORADO COM CAL 4,0% EM PESO</v>
          </cell>
          <cell r="B261" t="str">
            <v>M3</v>
          </cell>
          <cell r="C261">
            <v>89.99</v>
          </cell>
        </row>
        <row r="262">
          <cell r="A262" t="str">
            <v>REFORÇO DE SUB-LEITO/SUB-BASE DE SOLO MELHORADO COM CAL 5,0% EM PESO</v>
          </cell>
          <cell r="B262" t="str">
            <v>M3</v>
          </cell>
          <cell r="C262">
            <v>104.68</v>
          </cell>
        </row>
        <row r="263">
          <cell r="A263" t="str">
            <v>REFORÇO DE SUB-LEITO/SUB-BASE DE SOLO MELHORADO COM CAL 6,0% EM PESO</v>
          </cell>
          <cell r="B263" t="str">
            <v>M3</v>
          </cell>
          <cell r="C263">
            <v>119.39</v>
          </cell>
        </row>
        <row r="264">
          <cell r="A264" t="str">
            <v>REFORÇO DE SUB-LEITO/SUB-BASE DE SOLO MELHORADO COM BRITA 30% EM VOLUME</v>
          </cell>
          <cell r="B264" t="str">
            <v>M3</v>
          </cell>
          <cell r="C264">
            <v>77.08</v>
          </cell>
        </row>
        <row r="265">
          <cell r="A265" t="str">
            <v>REFORÇO DE SUB-LEITO/SUB-BASE DE SOLO MELHORADO COM BRITA 40% EM VOLUME</v>
          </cell>
          <cell r="B265" t="str">
            <v>M3</v>
          </cell>
          <cell r="C265">
            <v>92.97</v>
          </cell>
        </row>
        <row r="266">
          <cell r="A266" t="str">
            <v>REFORÇO DE SUB-LEITO/SUB-BASE DE SOLO MELHORADO COM BRITA 50,0% EM VOLUME</v>
          </cell>
          <cell r="B266" t="str">
            <v>M3</v>
          </cell>
          <cell r="C266">
            <v>108.86</v>
          </cell>
        </row>
        <row r="267">
          <cell r="A267" t="str">
            <v>REFORÇO DE SUB-LEITO/SUB-BASE DE SOLO MELHORADO COM BRITA 60% EM VOLUME</v>
          </cell>
          <cell r="B267" t="str">
            <v>M3</v>
          </cell>
          <cell r="C267">
            <v>124.76</v>
          </cell>
        </row>
        <row r="268">
          <cell r="A268" t="str">
            <v>TRANSPORTE DE PAVIMENTO ASFÁLTICO</v>
          </cell>
          <cell r="B268" t="str">
            <v>M2XKM</v>
          </cell>
          <cell r="C268">
            <v>0.86</v>
          </cell>
        </row>
        <row r="269">
          <cell r="A269" t="str">
            <v>TRANSPORTE DE CAPA ASFÁLTICA</v>
          </cell>
          <cell r="B269" t="str">
            <v>M2XKM</v>
          </cell>
          <cell r="C269">
            <v>0.28000000000000003</v>
          </cell>
        </row>
        <row r="270">
          <cell r="A270" t="str">
            <v>IRRIGAÇÃO DE RUAS</v>
          </cell>
          <cell r="B270" t="str">
            <v>M2</v>
          </cell>
          <cell r="C270">
            <v>0.44</v>
          </cell>
        </row>
        <row r="271">
          <cell r="A271" t="str">
            <v>ASSENTAMENTO DE PARALELEPÍPEDOS SOBRE BASE DE CONCRETO FCK=15,0MPA (IE-23)</v>
          </cell>
          <cell r="B271" t="str">
            <v>M2</v>
          </cell>
          <cell r="C271">
            <v>63.2</v>
          </cell>
        </row>
        <row r="272">
          <cell r="A272" t="str">
            <v>ASSENTAMENTO DE PARALELEPÍPEDOS SOBRE AREIA (IE-23)</v>
          </cell>
          <cell r="B272" t="str">
            <v>M2</v>
          </cell>
          <cell r="C272">
            <v>45.35</v>
          </cell>
        </row>
        <row r="273">
          <cell r="A273" t="str">
            <v>PASSEIOS DE LADRILHO HIDRÁULICO FORNECIDO PELA PREFEITURA</v>
          </cell>
          <cell r="B273" t="str">
            <v>M2</v>
          </cell>
          <cell r="C273">
            <v>113.91</v>
          </cell>
        </row>
        <row r="274">
          <cell r="A274" t="str">
            <v>ASSENTAMENTO DE GUIAS TIPO PMSP 100, INCLUSIVE ENCOSTAMENTO DE TERRA</v>
          </cell>
          <cell r="B274" t="str">
            <v>M</v>
          </cell>
          <cell r="C274">
            <v>19.559999999999999</v>
          </cell>
        </row>
        <row r="275">
          <cell r="A275" t="str">
            <v>ASSENTAMENTO DE GUIAS PARA JARDIM 7 X 11 X 100CM (IE-3)</v>
          </cell>
          <cell r="B275" t="str">
            <v>M</v>
          </cell>
          <cell r="C275">
            <v>8.02</v>
          </cell>
        </row>
        <row r="276">
          <cell r="A276" t="str">
            <v>REBAIXAMENTO DE GUIAS</v>
          </cell>
          <cell r="B276" t="str">
            <v>M</v>
          </cell>
          <cell r="C276">
            <v>17.3</v>
          </cell>
        </row>
        <row r="277">
          <cell r="A277" t="str">
            <v>TRANSPORTE DE ROCHA</v>
          </cell>
          <cell r="B277" t="str">
            <v>M3XKM</v>
          </cell>
          <cell r="C277">
            <v>10.67</v>
          </cell>
        </row>
        <row r="278">
          <cell r="A278" t="str">
            <v>TRANSPORTE DE PRÉ-MISTURADO À QUENTE</v>
          </cell>
          <cell r="B278" t="str">
            <v>.</v>
          </cell>
          <cell r="C278" t="str">
            <v>.</v>
          </cell>
        </row>
        <row r="279">
          <cell r="A279" t="str">
            <v>CARGA, DESCARGA E TRANSPORTE DE PMQ ATÉ A DISTÂNCIA MÉDIA DE IDA E VOLTA DE 1KM</v>
          </cell>
          <cell r="B279" t="str">
            <v>M3</v>
          </cell>
          <cell r="C279">
            <v>18.77</v>
          </cell>
        </row>
        <row r="280">
          <cell r="A280" t="str">
            <v>TRANSPORTE DE PMQ ALÉM DO PRIMEIRO KM</v>
          </cell>
          <cell r="B280" t="str">
            <v>M3XKM</v>
          </cell>
          <cell r="C280">
            <v>2.82</v>
          </cell>
        </row>
        <row r="281">
          <cell r="A281" t="str">
            <v>TRANSPORTE DE CONCRETO ASFÁLTICO</v>
          </cell>
          <cell r="B281" t="str">
            <v>.</v>
          </cell>
          <cell r="C281" t="str">
            <v>.</v>
          </cell>
        </row>
        <row r="282">
          <cell r="A282" t="str">
            <v>CARGA, DESCARGA E TRANSPORTE DE CONCRETO ASFÁLTICO ATÉ A DISTÂNCIA MÉDIA DE IDA E VOLTA DE 1KM</v>
          </cell>
          <cell r="B282" t="str">
            <v>M3</v>
          </cell>
          <cell r="C282">
            <v>19.37</v>
          </cell>
        </row>
        <row r="283">
          <cell r="A283" t="str">
            <v>TRANSPORTE DE CONCRETO ASFÁLTICO ALÉM DO PRIMEIRO KM</v>
          </cell>
          <cell r="B283" t="str">
            <v>M3XKM</v>
          </cell>
          <cell r="C283">
            <v>3.43</v>
          </cell>
        </row>
        <row r="284">
          <cell r="A284" t="str">
            <v>TRANSPORTE DE BINDER</v>
          </cell>
          <cell r="B284" t="str">
            <v>.</v>
          </cell>
          <cell r="C284" t="str">
            <v>.</v>
          </cell>
        </row>
        <row r="285">
          <cell r="A285" t="str">
            <v>CARGA, DESCARGA E TRANSPORTE DE BINDER ATÉ A DISTÂNCIA MÉDIA DE IDA E VOLTA DE 1KM</v>
          </cell>
          <cell r="B285" t="str">
            <v>M3</v>
          </cell>
          <cell r="C285">
            <v>19.37</v>
          </cell>
        </row>
        <row r="286">
          <cell r="A286" t="str">
            <v>TRANSPORTE DE BINDER ALÉM DO PRIMEIRO KM</v>
          </cell>
          <cell r="B286" t="str">
            <v>M3XKM</v>
          </cell>
          <cell r="C286">
            <v>3.43</v>
          </cell>
        </row>
        <row r="287">
          <cell r="A287" t="str">
            <v>TRANSPORTE DE PRÉ-MISTURADO À FRIO</v>
          </cell>
          <cell r="B287" t="str">
            <v>.</v>
          </cell>
          <cell r="C287" t="str">
            <v>.</v>
          </cell>
        </row>
        <row r="288">
          <cell r="A288" t="str">
            <v>CARGA, DESCARGA E TRANSPORTE DE PMF ATÉ A DISTÂNCIA MÉDIA DE IDA E VOLTA DE 1KM</v>
          </cell>
          <cell r="B288" t="str">
            <v>M3</v>
          </cell>
          <cell r="C288">
            <v>18.77</v>
          </cell>
        </row>
        <row r="289">
          <cell r="A289" t="str">
            <v>TRANSPORTE DE PMF ALÉM DO PRIMEIRO KM</v>
          </cell>
          <cell r="B289" t="str">
            <v>M3XKM</v>
          </cell>
          <cell r="C289">
            <v>2.82</v>
          </cell>
        </row>
        <row r="290">
          <cell r="A290" t="str">
            <v>TRANSPORTE DE PAVIMENTO DE CONCRETO, SARJETA E SARJETÃO</v>
          </cell>
          <cell r="B290" t="str">
            <v>M2XKM</v>
          </cell>
          <cell r="C290">
            <v>1.04</v>
          </cell>
        </row>
        <row r="291">
          <cell r="A291" t="str">
            <v>TRANSPORTE DE GUIAS</v>
          </cell>
          <cell r="B291" t="str">
            <v>MXKM</v>
          </cell>
          <cell r="C291">
            <v>0.32</v>
          </cell>
        </row>
        <row r="292">
          <cell r="A292" t="str">
            <v>REFORÇO DE SUB-LEITO/SUB-BASE DE SOLO MELHORADO COM BRITA 10% EM VOLUME</v>
          </cell>
          <cell r="B292" t="str">
            <v>M3</v>
          </cell>
          <cell r="C292">
            <v>45.3</v>
          </cell>
        </row>
        <row r="293">
          <cell r="A293" t="str">
            <v>REFORÇO DE SUB-LEITO/SUB-BASE DE SOLO MELHORADO COM BRITA 20% EM VOLUME</v>
          </cell>
          <cell r="B293" t="str">
            <v>M3</v>
          </cell>
          <cell r="C293">
            <v>61.19</v>
          </cell>
        </row>
        <row r="294">
          <cell r="A294" t="str">
            <v>FORNECIMENTO E ASSENTAMENTO DE BLOCOS DE CONCRETO SOBRE AREIA</v>
          </cell>
          <cell r="B294" t="str">
            <v>.</v>
          </cell>
          <cell r="C294" t="str">
            <v>.</v>
          </cell>
        </row>
        <row r="295">
          <cell r="A295" t="str">
            <v>FORNECIMENTO E ASSENTAMENTO DE BLOCOS DE CONCRETO SOBRE AREIA - VIAS TRÁFEGO LEVE</v>
          </cell>
          <cell r="B295" t="str">
            <v>M2</v>
          </cell>
          <cell r="C295">
            <v>95.66</v>
          </cell>
        </row>
        <row r="296">
          <cell r="A296" t="str">
            <v>FORNECIMENTO E ASSENTAMENTO DE BLOCOS DE CONCRETO SOBRE AREIA - VIAS TRÁFEGO MÉDIO</v>
          </cell>
          <cell r="B296" t="str">
            <v>M2</v>
          </cell>
          <cell r="C296">
            <v>106.87</v>
          </cell>
        </row>
        <row r="297">
          <cell r="A297" t="str">
            <v>FORNECIMENTO E ASSENTAMENTO DE BLOCOS DE CONCRETO SOBRE AREIA - VIAS ARTERIAIS</v>
          </cell>
          <cell r="B297" t="str">
            <v>M2</v>
          </cell>
          <cell r="C297">
            <v>172.12</v>
          </cell>
        </row>
        <row r="298">
          <cell r="A298" t="str">
            <v>FORNECIMENTO E INSTALAÇÃO DE DEFENSA METÁLICA GALVANIZADA, TIPO SEMI-MALEÁVEL SIMPLES</v>
          </cell>
          <cell r="B298" t="str">
            <v>M</v>
          </cell>
          <cell r="C298">
            <v>437.24</v>
          </cell>
        </row>
        <row r="299">
          <cell r="A299" t="str">
            <v>RETIRADA DE DEFENSA METÁLICA TIPO SEMI-MALEÁVEL SIMPLES</v>
          </cell>
          <cell r="B299" t="str">
            <v>M</v>
          </cell>
          <cell r="C299">
            <v>32.74</v>
          </cell>
        </row>
        <row r="300">
          <cell r="A300" t="str">
            <v>REMANEJAMENTO DE DEFENSA METÁLICA TIPO SEMI-MALEÁVEL SIMPLES</v>
          </cell>
          <cell r="B300" t="str">
            <v>M</v>
          </cell>
          <cell r="C300">
            <v>72.28</v>
          </cell>
        </row>
        <row r="301">
          <cell r="A301" t="str">
            <v>BASE DE BRITA GRADUADA TRATADA COM CIMENTO - BGTC</v>
          </cell>
          <cell r="B301" t="str">
            <v>M3</v>
          </cell>
          <cell r="C301">
            <v>292.97000000000003</v>
          </cell>
        </row>
        <row r="302">
          <cell r="A302" t="str">
            <v>PAVIMENTOS PERMEÁVEIS - PERFIL PARA CALÇADAS E PASSEIOS COM PISO DE CONCRETO PRÉ-MOLDADO INTERTRAVADO DRENANTE COM INFILTRAÇÃO TOTAL</v>
          </cell>
          <cell r="B302" t="str">
            <v>M2</v>
          </cell>
          <cell r="C302">
            <v>161.87</v>
          </cell>
        </row>
        <row r="303">
          <cell r="A303" t="str">
            <v>PAVIMENTOS PERMEÁVEIS - PERFIL PARA ESTACIONAMENTO DE VEÍCULOS LEVES COM PISOS DE CONCRETO PRÉ-MOLDADO INTERTRAVADO DRENANTE COM INFILTRAÇÃO TOTAL</v>
          </cell>
          <cell r="B303" t="str">
            <v>M2</v>
          </cell>
          <cell r="C303">
            <v>163.36000000000001</v>
          </cell>
        </row>
        <row r="304">
          <cell r="A304" t="str">
            <v>PISO/ PASSEIO DE CONCRETO, INCLUINDO O PREPARO DA CAIXA, LASTRO DE BRITA E A MÃO DE OBRA REFERENTE AOS SERVIÇOS NO CONCRETO: LANÇAMENTO E ACABAMENTO (RIPADO E DESEMPENADO) EXCLUSIVE O FORNECIMENTO DO CONCRETO</v>
          </cell>
          <cell r="B304" t="str">
            <v>M3</v>
          </cell>
          <cell r="C304">
            <v>328.36</v>
          </cell>
        </row>
        <row r="305">
          <cell r="A305" t="str">
            <v>PISO/ PASSEIO DE CONCRETO ARMADO, INCLUINDO O PREPARO DA CAIXA, LASTRO DE BRITA, TELA METÁLICA E A MÃO DE OBRA REFERENTE AOS SERVIÇOS NO CONCRETO: LANÇAMENTO E ACABAMENTO (RIPADO E DESEMPENADO), EXCLUSIVE O FORNECIMENTO DO CONCRETO</v>
          </cell>
          <cell r="B305" t="str">
            <v>M3</v>
          </cell>
          <cell r="C305">
            <v>709.45</v>
          </cell>
        </row>
        <row r="306">
          <cell r="A306" t="str">
            <v>REVESTIMENTO DE MISTURA ASFÁLTICA  TIPO SMA COM POLÍMERO E FIBRA (SEM TRANSPORTE)</v>
          </cell>
          <cell r="B306" t="str">
            <v>M3</v>
          </cell>
          <cell r="C306">
            <v>1928.86</v>
          </cell>
        </row>
        <row r="307">
          <cell r="A307" t="str">
            <v>MICROREVESTIMENTO A QUENTE DE MISTURA ASFÁLTICA  TIPO SMA COM POLÍMERO E FIBRA (SEM TRANSPORTE), ESPESSURA INDICADA 1,5 À 2,5CM</v>
          </cell>
          <cell r="B307" t="str">
            <v>M3</v>
          </cell>
          <cell r="C307">
            <v>1763.04</v>
          </cell>
        </row>
        <row r="308">
          <cell r="A308" t="str">
            <v>REVESTIMENTO DE MISTURA ASFÁLTICA TIPO CPA COM POLÍMERO E FIBRA (SEM TRANSPORTE)</v>
          </cell>
          <cell r="B308" t="str">
            <v>M3</v>
          </cell>
          <cell r="C308">
            <v>1287.1099999999999</v>
          </cell>
        </row>
        <row r="309">
          <cell r="A309" t="str">
            <v>REVESTIMENTO DE MISTURA ASFÁLTICA TIPO CPA COM BORRACHA (SEM TRANSPORTE)</v>
          </cell>
          <cell r="B309" t="str">
            <v>M3</v>
          </cell>
          <cell r="C309">
            <v>1196.02</v>
          </cell>
        </row>
        <row r="310">
          <cell r="A310" t="str">
            <v>REVESTIMENTO DE MISTURA ASFÁLTICA TIPO "GAP GRADED" COM POLÍMERO (SEM TRANSPORTE)</v>
          </cell>
          <cell r="B310" t="str">
            <v>M3</v>
          </cell>
          <cell r="C310">
            <v>1557.9</v>
          </cell>
        </row>
        <row r="311">
          <cell r="A311" t="str">
            <v>REVESTIMENTO DE MISTURA ASFÁLTICA TIPO "GAP GRADED" COM BORRACHA (SEM TRANSPORTE)</v>
          </cell>
          <cell r="B311" t="str">
            <v>M3</v>
          </cell>
          <cell r="C311">
            <v>1468.14</v>
          </cell>
        </row>
        <row r="312">
          <cell r="A312" t="str">
            <v>BASE BETUMINOSA DE MATERIAIS PROVENIENTES DA FRESAGEM DE PAVIMENTOS ASFÁLTICOS (RAP) RECICLADO EM USINA MÓVEL COM ATÉ 3% DE EMULSÃO MODIFICADA COM POLÍMERO, FORNECIMENTO E APLICAÇÃO, NÃO INCLUI TRANSPORTE ATÉ O LOCAL DOS SERVIÇOS, CAMADA ACABADA</v>
          </cell>
          <cell r="B312" t="str">
            <v>M3</v>
          </cell>
          <cell r="C312">
            <v>519.85</v>
          </cell>
        </row>
        <row r="313">
          <cell r="A313" t="str">
            <v xml:space="preserve">BASE BETUMINOSA DE MATERIAIS PROVENIENTES DOS RESÍDUOS SÓLIDOS DA CONSTRUÇÃO CIVIL (RCC) E/OU DA FRESAGEM DE PAVIMENTOS ASFÁLTICOS (RAP) RECICLADO EM USINA MÓVEL COM ATÉ 3% DE CAP, FORNECIMENTO E APLICAÇÃO, NÃO INCLUI TRANSPORTE ATÉ O LOCAL DOS SERVIÇOS, </v>
          </cell>
          <cell r="B313" t="str">
            <v>M3</v>
          </cell>
          <cell r="C313">
            <v>579.07000000000005</v>
          </cell>
        </row>
        <row r="314">
          <cell r="A314" t="str">
            <v>REVESTIMENTO DE MISTURA ASFÁLTICA COM POLÍMERO -  FAIXA III (SEM TRANSPORTE)</v>
          </cell>
          <cell r="B314" t="str">
            <v>M3</v>
          </cell>
          <cell r="C314">
            <v>1537.72</v>
          </cell>
        </row>
        <row r="315">
          <cell r="A315" t="str">
            <v>REVESTIMENTO DE CONCRETO ASFÁLTICO USINADO MORNO ( SEM TRANSPORTE)</v>
          </cell>
          <cell r="B315" t="str">
            <v>M3</v>
          </cell>
          <cell r="C315">
            <v>1356.23</v>
          </cell>
        </row>
        <row r="316">
          <cell r="A316" t="str">
            <v>MICRO REVESTIMENTO ASFÁLTICO À FRIO COM EMULSÃO MODIFICADA COM POLÍMERO, COM TAXA MÉDIA DE APLICAÇÃO DE 12 KG/M2 CONFORME NORMA DNIT 035/2018 - ES</v>
          </cell>
          <cell r="B316" t="str">
            <v>M2</v>
          </cell>
          <cell r="C316">
            <v>17.5</v>
          </cell>
        </row>
        <row r="317">
          <cell r="A317" t="str">
            <v>SELAGEM DE TRINCAS À QUENTE COM EQUIPAMENTO SELA TRINCA ACOPLADO AO CAMINHÃO CARROCERIA DE MADEIRA</v>
          </cell>
          <cell r="B317" t="str">
            <v>KG</v>
          </cell>
          <cell r="C317">
            <v>24.41</v>
          </cell>
        </row>
        <row r="318">
          <cell r="A318" t="str">
            <v>CANALIZAÇÃO DE TUBOS</v>
          </cell>
        </row>
        <row r="319">
          <cell r="A319" t="str">
            <v>ARRANCAMENTO E REMOÇÃO DE CANALIZAÇÃO, 30,0CM &lt; 0 &lt; OU = A 60CM</v>
          </cell>
          <cell r="B319" t="str">
            <v>M</v>
          </cell>
          <cell r="C319">
            <v>117.23</v>
          </cell>
        </row>
        <row r="320">
          <cell r="A320" t="str">
            <v>ARRANCAMENTO E REMOÇÃO DE CANALIZAÇÃO 0 &gt; 60CM</v>
          </cell>
          <cell r="B320" t="str">
            <v>M</v>
          </cell>
          <cell r="C320">
            <v>274.79000000000002</v>
          </cell>
        </row>
        <row r="321">
          <cell r="A321" t="str">
            <v>ESCORAMENTO DESCONTÍNUO DE MADEIRA PARA CANALIZAÇÃO DE TUBOS</v>
          </cell>
          <cell r="B321" t="str">
            <v>M2</v>
          </cell>
          <cell r="C321">
            <v>68.349999999999994</v>
          </cell>
        </row>
        <row r="322">
          <cell r="A322" t="str">
            <v>ESCORAMENTO CONTÍNUO DE MADEIRA PARA CANALIZAÇÃO DE TUBOS</v>
          </cell>
          <cell r="B322" t="str">
            <v>M2</v>
          </cell>
          <cell r="C322">
            <v>119.29</v>
          </cell>
        </row>
        <row r="323">
          <cell r="A323" t="str">
            <v>LASTRO DE BRITA E PÓ DE PEDRA</v>
          </cell>
          <cell r="B323" t="str">
            <v>M3</v>
          </cell>
          <cell r="C323">
            <v>239.55</v>
          </cell>
        </row>
        <row r="324">
          <cell r="A324" t="str">
            <v>LASTRO DE CONCRETO FCK=10MPA</v>
          </cell>
          <cell r="B324" t="str">
            <v>M3</v>
          </cell>
          <cell r="C324">
            <v>429.43</v>
          </cell>
        </row>
        <row r="325">
          <cell r="A325" t="str">
            <v>FORNECIMENTO E ASSENTAMENTO DE TUBOS DE CONCRETO SIMPLES - DIÂMETRO 30CM</v>
          </cell>
          <cell r="B325" t="str">
            <v>M</v>
          </cell>
          <cell r="C325">
            <v>69.59</v>
          </cell>
        </row>
        <row r="326">
          <cell r="A326" t="str">
            <v>FORNECIMENTO E ASSENTAMENTO DE TUBOS DE CONCRETO SIMPLES - DIÂMETRO 40CM</v>
          </cell>
          <cell r="B326" t="str">
            <v>M</v>
          </cell>
          <cell r="C326">
            <v>99.75</v>
          </cell>
        </row>
        <row r="327">
          <cell r="A327" t="str">
            <v>FORNECIMENTO E ASSENTAMENTO DE TUBOS DE CONCRETO SIMPLES - DIÂMETRO 50CM</v>
          </cell>
          <cell r="B327" t="str">
            <v>M</v>
          </cell>
          <cell r="C327">
            <v>132.72</v>
          </cell>
        </row>
        <row r="328">
          <cell r="A328" t="str">
            <v>FORNECIMENTO E ASSENTAMENTO DE TUBOS DE CONCRETO ARMADO, DIÂMETRO 60CM</v>
          </cell>
          <cell r="B328" t="str">
            <v>.</v>
          </cell>
          <cell r="C328" t="str">
            <v>.</v>
          </cell>
        </row>
        <row r="329">
          <cell r="A329" t="str">
            <v>FORNECIMENTO E ASSENTAMENTO DE TUBOS DE CONCRETO ARMADO, DIÂMETRO 60CM - TIPO PA-2</v>
          </cell>
          <cell r="B329" t="str">
            <v>M</v>
          </cell>
          <cell r="C329">
            <v>197.22</v>
          </cell>
        </row>
        <row r="330">
          <cell r="A330" t="str">
            <v>FORNECIMENTO E ASSENTAMENTO DE TUBOS DE CONCRETO ARMADO, DIÂMETRO 60CM - TIPO PA-3</v>
          </cell>
          <cell r="B330" t="str">
            <v>M</v>
          </cell>
          <cell r="C330">
            <v>292.07</v>
          </cell>
        </row>
        <row r="331">
          <cell r="A331" t="str">
            <v>FORNECIMENTO E ASSENTAMENTO DE TUBO DE CONCRETO ARMADO, DIÂMETRO 70CM</v>
          </cell>
          <cell r="B331" t="str">
            <v>.</v>
          </cell>
          <cell r="C331" t="str">
            <v>.</v>
          </cell>
        </row>
        <row r="332">
          <cell r="A332" t="str">
            <v>FORNECIMENTO E ASSENTAMENTO DE TUBO DE CONCRETO ARMADO, DIÂMETRO 70CM - TIPO PA-2</v>
          </cell>
          <cell r="B332" t="str">
            <v>M</v>
          </cell>
          <cell r="C332">
            <v>263.83999999999997</v>
          </cell>
        </row>
        <row r="333">
          <cell r="A333" t="str">
            <v>FORNECIMENTO E ASSENTAMENTO DE TUBO DE CONCRETO ARMADO, DIÂMETRO 70CM - TIPO PA-3</v>
          </cell>
          <cell r="B333" t="str">
            <v>M</v>
          </cell>
          <cell r="C333">
            <v>302.16000000000003</v>
          </cell>
        </row>
        <row r="334">
          <cell r="A334" t="str">
            <v>FORNECIMENTO E ASSENTAMENTO DE TUBOS DE CONCRETO ARMADO, DIÂMETRO 80CM</v>
          </cell>
          <cell r="B334" t="str">
            <v>.</v>
          </cell>
          <cell r="C334" t="str">
            <v>.</v>
          </cell>
        </row>
        <row r="335">
          <cell r="A335" t="str">
            <v>FORNECIMENTO E ASSENTAMENTO DE TUBOS DE CONCRETO ARMADO, DIÂMETRO 80CM - TIPO PA-2</v>
          </cell>
          <cell r="B335" t="str">
            <v>M</v>
          </cell>
          <cell r="C335">
            <v>393.63</v>
          </cell>
        </row>
        <row r="336">
          <cell r="A336" t="str">
            <v>FORNECIMENTO E ASSENTAMENTO DE TUBOS DE CONCRETO ARMADO, DIÂMETRO 80CM - TIPO PA-3</v>
          </cell>
          <cell r="B336" t="str">
            <v>M</v>
          </cell>
          <cell r="C336">
            <v>490.75</v>
          </cell>
        </row>
        <row r="337">
          <cell r="A337" t="str">
            <v>FORNECIMENTO E ASSENTAMENTO DE TUBOS DE CONCRETO ARMADO, DIÂMETRO 90CM</v>
          </cell>
          <cell r="B337" t="str">
            <v>.</v>
          </cell>
          <cell r="C337" t="str">
            <v>.</v>
          </cell>
        </row>
        <row r="338">
          <cell r="A338" t="str">
            <v>FORNECIMENTO E ASSENTAMENTO DE TUBOS DE CONCRETO ARMADO, DIÂMETRO 90CM - TIPO PA-2</v>
          </cell>
          <cell r="B338" t="str">
            <v>M</v>
          </cell>
          <cell r="C338">
            <v>454.6</v>
          </cell>
        </row>
        <row r="339">
          <cell r="A339" t="str">
            <v>FORNECIMENTO E ASSENTAMENTO DE TUBOS DE CONCRETO ARMADO, DIÂMETRO 90CM - TIPO PA-3</v>
          </cell>
          <cell r="B339" t="str">
            <v>M</v>
          </cell>
          <cell r="C339">
            <v>492.56</v>
          </cell>
        </row>
        <row r="340">
          <cell r="A340" t="str">
            <v>FORNECIMENTO E ASSENTAMENTO DE TUBOS DE CONCRETO ARMADO, DIÂMETRO 100CM</v>
          </cell>
          <cell r="B340" t="str">
            <v>.</v>
          </cell>
          <cell r="C340" t="str">
            <v>.</v>
          </cell>
        </row>
        <row r="341">
          <cell r="A341" t="str">
            <v>FORNECIMENTO E ASSENTAMENTO DE TUBOS DE CONCRETO ARMADO, DIÂMETRO 100CM - TIPO PA-2</v>
          </cell>
          <cell r="B341" t="str">
            <v>M</v>
          </cell>
          <cell r="C341">
            <v>549.51</v>
          </cell>
        </row>
        <row r="342">
          <cell r="A342" t="str">
            <v>FORNECIMENTO E ASSENTAMENTO DE TUBOS DE CONCRETO ARMADO, DIÂMETRO 100CM - TIPO PA-3</v>
          </cell>
          <cell r="B342" t="str">
            <v>M</v>
          </cell>
          <cell r="C342">
            <v>702.12</v>
          </cell>
        </row>
        <row r="343">
          <cell r="A343" t="str">
            <v>FORNECIMENTO E ASSENTAMENTO DE TUBOS DE CONCRETO ARMADO, DIÂMETRO 120CM</v>
          </cell>
          <cell r="B343" t="str">
            <v>.</v>
          </cell>
          <cell r="C343" t="str">
            <v>.</v>
          </cell>
        </row>
        <row r="344">
          <cell r="A344" t="str">
            <v>FORNECIMENTO E ASSENTAMENTO DE TUBOS DE CONCRETO ARMADO, DIÂMETRO 120CM - TIPO PA-2</v>
          </cell>
          <cell r="B344" t="str">
            <v>M</v>
          </cell>
          <cell r="C344">
            <v>809.76</v>
          </cell>
        </row>
        <row r="345">
          <cell r="A345" t="str">
            <v>FORNECIMENTO E ASSENTAMENTO DE TUBOS DE CONCRETO ARMADO, DIÂMETRO 120CM - TIPO PA-3</v>
          </cell>
          <cell r="B345" t="str">
            <v>M</v>
          </cell>
          <cell r="C345">
            <v>1034.77</v>
          </cell>
        </row>
        <row r="346">
          <cell r="A346" t="str">
            <v>FORNECIMENTO E ASSENTAMENTO DE TUBOS DE CONCRETO ARMADO, DIÂMETRO 150CM</v>
          </cell>
          <cell r="B346" t="str">
            <v>.</v>
          </cell>
          <cell r="C346" t="str">
            <v>.</v>
          </cell>
        </row>
        <row r="347">
          <cell r="A347" t="str">
            <v>FORNECIMENTO E ASSENTAMENTO DE TUBOS DE CONCRETO ARMADO, DIÂMETRO 150CM - TIPO PA-2</v>
          </cell>
          <cell r="B347" t="str">
            <v>M</v>
          </cell>
          <cell r="C347">
            <v>1167.68</v>
          </cell>
        </row>
        <row r="348">
          <cell r="A348" t="str">
            <v>FORNECIMENTO E ASSENTAMENTO DE TUBOS DE CONCRETO ARMADO, DIÂMETRO 150CM - TIPO PA-3</v>
          </cell>
          <cell r="B348" t="str">
            <v>M</v>
          </cell>
          <cell r="C348">
            <v>1433.63</v>
          </cell>
        </row>
        <row r="349">
          <cell r="A349" t="str">
            <v>FORNECIMENTO E ASSENTAMENTO DE TUBO EM POLIETILENO DE ALTA RESISTÊNCIA PEAD, COR PRETA, COM DN 300MM</v>
          </cell>
          <cell r="B349" t="str">
            <v>M</v>
          </cell>
          <cell r="C349">
            <v>105.13</v>
          </cell>
        </row>
        <row r="350">
          <cell r="A350" t="str">
            <v>FORNECIMENTO E ASSENTAMENTO DE TUBO EM POLIETILENO DE ALTA RESISTÊNCIA PEAD, COR PRETA, COM DN 400MM</v>
          </cell>
          <cell r="B350" t="str">
            <v>M</v>
          </cell>
          <cell r="C350">
            <v>184.45</v>
          </cell>
        </row>
        <row r="351">
          <cell r="A351" t="str">
            <v>FORNECIMENTO E ASSENTAMENTO DE TUBO EM POLIETILENO DE ALTA RESISTÊNCIA PEAD, COR PRETA, COM DN 500MM</v>
          </cell>
          <cell r="B351" t="str">
            <v>M</v>
          </cell>
          <cell r="C351">
            <v>284.39999999999998</v>
          </cell>
        </row>
        <row r="352">
          <cell r="A352" t="str">
            <v>FORNECIMENTO E ASSENTAMENTO DE TUBO EM POLIETILENO DE ALTA RESISTÊNCIA PEAD, COR PRETA, COM DN 600MM</v>
          </cell>
          <cell r="B352" t="str">
            <v>M</v>
          </cell>
          <cell r="C352">
            <v>425.48</v>
          </cell>
        </row>
        <row r="353">
          <cell r="A353" t="str">
            <v>FORNECIMENTO E ASSENTAMENTO DE TUBO EM POLIETILENO DE ALTA RESISTÊNCIA PEAD, COR PRETA, COM DN 800MM</v>
          </cell>
          <cell r="B353" t="str">
            <v>M</v>
          </cell>
          <cell r="C353">
            <v>672.77</v>
          </cell>
        </row>
        <row r="354">
          <cell r="A354" t="str">
            <v>FORNECIMENTO E ASSENTAMENTO DE TUBO EM POLIETILENO DE ALTA RESISTÊNCIA PEAD, COR PRETA, COM DN 1000MM</v>
          </cell>
          <cell r="B354" t="str">
            <v>M</v>
          </cell>
          <cell r="C354">
            <v>1023.88</v>
          </cell>
        </row>
        <row r="355">
          <cell r="A355" t="str">
            <v>FORNECIMENTO E ASSENTAMENTO DE TUBO EM POLIETILENO DE ALTA RESISTÊNCIA PEAD, COR PRETA, COM DN 1200MM</v>
          </cell>
          <cell r="B355" t="str">
            <v>M</v>
          </cell>
          <cell r="C355">
            <v>1378.99</v>
          </cell>
        </row>
        <row r="356">
          <cell r="A356" t="str">
            <v>POÇO DE VISITA</v>
          </cell>
          <cell r="B356" t="str">
            <v>.</v>
          </cell>
          <cell r="C356" t="str">
            <v>.</v>
          </cell>
        </row>
        <row r="357">
          <cell r="A357" t="str">
            <v>POÇO DE VISITA TIPO 1 - 1,40 X 1,40 X 1,40M</v>
          </cell>
          <cell r="B357" t="str">
            <v>UN</v>
          </cell>
          <cell r="C357">
            <v>5166.45</v>
          </cell>
        </row>
        <row r="358">
          <cell r="A358" t="str">
            <v>POÇO DE VISITA TIPO 2 - 1,60 X 1,60 X 1,60M</v>
          </cell>
          <cell r="B358" t="str">
            <v>UN</v>
          </cell>
          <cell r="C358">
            <v>6255.75</v>
          </cell>
        </row>
        <row r="359">
          <cell r="A359" t="str">
            <v>POÇO DE VISITA TIPO 3 - 2,20 X 2,20 X 2,20M</v>
          </cell>
          <cell r="B359" t="str">
            <v>UN</v>
          </cell>
          <cell r="C359">
            <v>10358.52</v>
          </cell>
        </row>
        <row r="360">
          <cell r="A360" t="str">
            <v>CHAMINÉ DE POÇO DE VISITA COM ALVENARIA DE UM TIJOLO COMUM</v>
          </cell>
          <cell r="B360" t="str">
            <v>M</v>
          </cell>
          <cell r="C360">
            <v>1057.93</v>
          </cell>
        </row>
        <row r="361">
          <cell r="A361" t="str">
            <v>TAMPÃO PARA GALERIAS DE ÁGUAS PLUVIAIS</v>
          </cell>
          <cell r="B361" t="str">
            <v>.</v>
          </cell>
          <cell r="C361" t="str">
            <v>.</v>
          </cell>
        </row>
        <row r="362">
          <cell r="A362" t="str">
            <v>INSTALAÇÃO DE TAMPÃO PARA GALERIA DE ÁGUAS PLUVIAIS - ARTICULADO, EXCETO FORNECIMENTO DE TAMPÃO</v>
          </cell>
          <cell r="B362" t="str">
            <v>UN</v>
          </cell>
          <cell r="C362">
            <v>138.81</v>
          </cell>
        </row>
        <row r="363">
          <cell r="A363" t="str">
            <v>INSTALAÇÃO DE TAMPÃO PARA GALERIA DE ÁGUAS PLUVIAIS - NÃO ARTICULADO, EXCETO FORNECIMENTO DE TAMPÃO</v>
          </cell>
          <cell r="B363" t="str">
            <v>UN</v>
          </cell>
          <cell r="C363">
            <v>138.81</v>
          </cell>
        </row>
        <row r="364">
          <cell r="A364" t="str">
            <v>FORNECIMENTO DE TAMPÃO DE FERRO FUNDIDO DÚCTIL CLASSE MÍNIMA 400 (40T) D=600MM - NBR 10160 ARTICULADO - P/ GAL. ÁGUAS PLUV.</v>
          </cell>
          <cell r="B364" t="str">
            <v>UN</v>
          </cell>
          <cell r="C364">
            <v>487.85</v>
          </cell>
        </row>
        <row r="365">
          <cell r="A365" t="str">
            <v>FORNECIMENTO DE TAMPÃO DE FERRO FUNDIDO DÚCTIL CLASSE MÍNIMA 400 (40T) D=600MM - NBR 10160 NÃO ARTICULADO - P/ GAL. ÁGUAS PLUV.</v>
          </cell>
          <cell r="B365" t="str">
            <v>UN</v>
          </cell>
          <cell r="C365">
            <v>456.64</v>
          </cell>
        </row>
        <row r="366">
          <cell r="A366" t="str">
            <v>FORNECIMENTO DE TAMPÃO - GRELHA DE FERRO FUNDIDO DÚCTIL CLASSE MÍNIMA 400 (40T) D=600MM - NBR 10160 ARTICULADO - P/ GAL. ÁGUAS PLUV.</v>
          </cell>
          <cell r="B366" t="str">
            <v>UN</v>
          </cell>
          <cell r="C366">
            <v>551.73</v>
          </cell>
        </row>
        <row r="367">
          <cell r="A367" t="str">
            <v>FORNECIMENTO DE TAMPÃO - GRELHA DE FERRO FUNDIDO DÚCTIL CLASSE MÍNIMA 400 (40T) D=600MM - NBR 10160 NÃO ARTICULADO - P/ GAL. ÁGUAS PLUV.</v>
          </cell>
          <cell r="B367" t="str">
            <v>UN</v>
          </cell>
          <cell r="C367">
            <v>487.63</v>
          </cell>
        </row>
        <row r="368">
          <cell r="A368" t="str">
            <v>FORNECIMENTO DE TAMPÃO MAIS ARO, AMBOS EM PLÁSTICO CLASSE MÍNIMA 400 (40T) D=600MM - ABNT - P/ GAL. ÁGUAS PLUV.</v>
          </cell>
          <cell r="B368" t="str">
            <v>UN</v>
          </cell>
          <cell r="C368">
            <v>1411.37</v>
          </cell>
        </row>
        <row r="369">
          <cell r="A369" t="str">
            <v>LEVANTAMENTO OU REBAIXAMENTO DE TAMPÃO DE POÇO DE VISITA</v>
          </cell>
          <cell r="B369" t="str">
            <v>UN</v>
          </cell>
          <cell r="C369">
            <v>172.71</v>
          </cell>
        </row>
        <row r="370">
          <cell r="A370" t="str">
            <v>BOCA DE LOBO</v>
          </cell>
          <cell r="B370" t="str">
            <v>.</v>
          </cell>
          <cell r="C370" t="str">
            <v>.</v>
          </cell>
        </row>
        <row r="371">
          <cell r="A371" t="str">
            <v>BOCA DE LOBO SIMPLES</v>
          </cell>
          <cell r="B371" t="str">
            <v>UN</v>
          </cell>
          <cell r="C371">
            <v>2248.29</v>
          </cell>
        </row>
        <row r="372">
          <cell r="A372" t="str">
            <v>BOCA DE LOBO DUPLA</v>
          </cell>
          <cell r="B372" t="str">
            <v>UN</v>
          </cell>
          <cell r="C372">
            <v>4007.58</v>
          </cell>
        </row>
        <row r="373">
          <cell r="A373" t="str">
            <v>BOCA DE LOBO TRIPLA</v>
          </cell>
          <cell r="B373" t="str">
            <v>UN</v>
          </cell>
          <cell r="C373">
            <v>5766.42</v>
          </cell>
        </row>
        <row r="374">
          <cell r="A374" t="str">
            <v>BOCA DE LOBO QUÁDRUPLA</v>
          </cell>
          <cell r="B374" t="str">
            <v>UN</v>
          </cell>
          <cell r="C374">
            <v>7525.7</v>
          </cell>
        </row>
        <row r="375">
          <cell r="A375" t="str">
            <v>REFORMA DE BOCA DE LOBO</v>
          </cell>
          <cell r="B375" t="str">
            <v>.</v>
          </cell>
          <cell r="C375" t="str">
            <v>.</v>
          </cell>
        </row>
        <row r="376">
          <cell r="A376" t="str">
            <v>REFORMA DE BOCA DE LOBO SIMPLES</v>
          </cell>
          <cell r="B376" t="str">
            <v>UN</v>
          </cell>
          <cell r="C376">
            <v>945.78</v>
          </cell>
        </row>
        <row r="377">
          <cell r="A377" t="str">
            <v>REFORMA DE BOCA DE LOBO DUPLA</v>
          </cell>
          <cell r="B377" t="str">
            <v>UN</v>
          </cell>
          <cell r="C377">
            <v>1047.6500000000001</v>
          </cell>
        </row>
        <row r="378">
          <cell r="A378" t="str">
            <v>REFORMA DE BOCA DE LOBO TRIPLA</v>
          </cell>
          <cell r="B378" t="str">
            <v>UN</v>
          </cell>
          <cell r="C378">
            <v>1149.52</v>
          </cell>
        </row>
        <row r="379">
          <cell r="A379" t="str">
            <v>SUBSTITUIÇÃO DE GUIA CHAPÉU PARA BOCA DE LOBO</v>
          </cell>
          <cell r="B379" t="str">
            <v>UN</v>
          </cell>
          <cell r="C379">
            <v>88.21</v>
          </cell>
        </row>
        <row r="380">
          <cell r="A380" t="str">
            <v>SUBSTITUIÇÃO DE TAMPA DE CONCRETO PARA BOCA DE LOBO</v>
          </cell>
          <cell r="B380" t="str">
            <v>UN</v>
          </cell>
          <cell r="C380">
            <v>305.44</v>
          </cell>
        </row>
        <row r="381">
          <cell r="A381" t="str">
            <v>DRENO DE BRITA</v>
          </cell>
          <cell r="B381" t="str">
            <v>M3</v>
          </cell>
          <cell r="C381">
            <v>206.97</v>
          </cell>
        </row>
        <row r="382">
          <cell r="A382" t="str">
            <v>DRENO DE AREIA</v>
          </cell>
          <cell r="B382" t="str">
            <v>M3</v>
          </cell>
          <cell r="C382">
            <v>206.22</v>
          </cell>
        </row>
        <row r="383">
          <cell r="A383" t="str">
            <v>FORNECIMENTO E ASSENTAMENTO DE TUBO DRENO DE CONCRETO FURADO - DIÂMETRO 20,0CM</v>
          </cell>
          <cell r="B383" t="str">
            <v>M</v>
          </cell>
          <cell r="C383">
            <v>46.04</v>
          </cell>
        </row>
        <row r="384">
          <cell r="A384" t="str">
            <v>FORNECIMENTO E ASSENTAMENTO DE TUBO DE PEAD CORRUGADO E PERFURADOPARA DRENAGEM - DIÂMETRO 2,5" (EM ACORDO COM AS NORMAS DNIT 093/06, NBR 15073 E NBR 14692)</v>
          </cell>
          <cell r="B384" t="str">
            <v>M</v>
          </cell>
          <cell r="C384">
            <v>19.329999999999998</v>
          </cell>
        </row>
        <row r="385">
          <cell r="A385" t="str">
            <v>FORNECIMENTO E ASSENTAMENTO DE TUBO DE PEAD CORRUGADO E PERFURADOPARA DRENAGEM - DIÂMETRO 3,0" (EM ACORDO COM AS NORMAS DNIT 093/06, NBR 15073 E NBR 14692)</v>
          </cell>
          <cell r="B385" t="str">
            <v>M</v>
          </cell>
          <cell r="C385">
            <v>20.100000000000001</v>
          </cell>
        </row>
        <row r="386">
          <cell r="A386" t="str">
            <v>FORNECIMENTO E ASSENTAMENTO DE TUBO DE PEAD CORRUGADO E PERFURADOPARA DRENAGEM - DIÂMETRO 4,0" (EM ACORDO COM AS NORMAS DNIT 093/06, NBR 15073 E NBR 14692)</v>
          </cell>
          <cell r="B386" t="str">
            <v>M</v>
          </cell>
          <cell r="C386">
            <v>22.94</v>
          </cell>
        </row>
        <row r="387">
          <cell r="A387" t="str">
            <v>FORNECIMENTO E ASSENTAMENTO DE TUBO DE PEAD CORRUGADO E PERFURADOPARA DRENAGEM - DIÂMETRO 6,0" (EM ACORDO COM AS NORMAS DNIT 093/06, NBR 15073 E NBR 14692)</v>
          </cell>
          <cell r="B387" t="str">
            <v>M</v>
          </cell>
          <cell r="C387">
            <v>37.29</v>
          </cell>
        </row>
        <row r="388">
          <cell r="A388" t="str">
            <v>FORNECIMENTO E ASSENTAMENTO DE MANILHA DE CERÂMICA - DIÂMETRO 4" X 60CM</v>
          </cell>
          <cell r="B388" t="str">
            <v>M</v>
          </cell>
          <cell r="C388">
            <v>27.55</v>
          </cell>
        </row>
        <row r="389">
          <cell r="A389" t="str">
            <v>FORNECIMENTO E ASSENTAMENTO DE MANILHA DE CERÂMICA - DIÂMETRO 6" X 1M</v>
          </cell>
          <cell r="B389" t="str">
            <v>M</v>
          </cell>
          <cell r="C389">
            <v>29.27</v>
          </cell>
        </row>
        <row r="390">
          <cell r="A390" t="str">
            <v>FORNECIMENTO E ASSENTAMENTO DE MANILHA DE CERÂMICA - DIÂMETRO 8" X 1M</v>
          </cell>
          <cell r="B390" t="str">
            <v>M</v>
          </cell>
          <cell r="C390">
            <v>45.76</v>
          </cell>
        </row>
        <row r="391">
          <cell r="A391" t="str">
            <v>FORNECIMENTO E ASSENTAMENTO DE MANILHA DE CERÂMICA - DIÂMETRO 12" X 1M</v>
          </cell>
          <cell r="B391" t="str">
            <v>M</v>
          </cell>
          <cell r="C391">
            <v>134.76</v>
          </cell>
        </row>
        <row r="392">
          <cell r="A392" t="str">
            <v>LIGAÇÃO DOMICILIAR DE ESGOTO COM MANILHA DE CERÂMICA TIPO SABESP - DIÂMETRO 4"</v>
          </cell>
          <cell r="B392" t="str">
            <v>M</v>
          </cell>
          <cell r="C392">
            <v>77.73</v>
          </cell>
        </row>
        <row r="393">
          <cell r="A393" t="str">
            <v>ASSENTAMENTO DE MANILHA DE CERÂMICA - DIÂMETRO 4"</v>
          </cell>
          <cell r="B393" t="str">
            <v>M</v>
          </cell>
          <cell r="C393">
            <v>8.61</v>
          </cell>
        </row>
        <row r="394">
          <cell r="A394" t="str">
            <v>ASSENTAMENTO DE MANILHA DE CERÂMICA - DIÂMETRO 6"</v>
          </cell>
          <cell r="B394" t="str">
            <v>M</v>
          </cell>
          <cell r="C394">
            <v>8.75</v>
          </cell>
        </row>
        <row r="395">
          <cell r="A395" t="str">
            <v>ASSENTAMENTO DE MANILHA DE CERÂMICA - DIÂMETRO 8"</v>
          </cell>
          <cell r="B395" t="str">
            <v>M</v>
          </cell>
          <cell r="C395">
            <v>10.98</v>
          </cell>
        </row>
        <row r="396">
          <cell r="A396" t="str">
            <v>ASSENTAMENTO DE MANILHA DE CERÂMICA - DIÂMETRO 12"</v>
          </cell>
          <cell r="B396" t="str">
            <v>M</v>
          </cell>
          <cell r="C396">
            <v>11.26</v>
          </cell>
        </row>
        <row r="397">
          <cell r="A397" t="str">
            <v>ASSENTAMENTO DE TUBULAÇÃO DE FERRO FUNDIDO TIPO SABESP - DIÂMETRO 75MM</v>
          </cell>
          <cell r="B397" t="str">
            <v>M</v>
          </cell>
          <cell r="C397">
            <v>11.48</v>
          </cell>
        </row>
        <row r="398">
          <cell r="A398" t="str">
            <v>ASSENTAMENTO DE TUBULAÇÃO DE FERRO FUNDIDO TIPO SABESP - DIÂMETRO 100MM</v>
          </cell>
          <cell r="B398" t="str">
            <v>M</v>
          </cell>
          <cell r="C398">
            <v>13.05</v>
          </cell>
        </row>
        <row r="399">
          <cell r="A399" t="str">
            <v>ENSECADEIRA DE MADEIRA EM PAREDES SIMPLES, COM POSTERIOR RETIRADA DO MATERIAL</v>
          </cell>
          <cell r="B399" t="str">
            <v>M2</v>
          </cell>
          <cell r="C399">
            <v>165.57</v>
          </cell>
        </row>
        <row r="400">
          <cell r="A400" t="str">
            <v>ENSECADEIRA DE MADEIRA EM PAREDES DUPLAS, COM POSTERIOR RETIRADA DO MATERIAL</v>
          </cell>
          <cell r="B400" t="str">
            <v>M2</v>
          </cell>
          <cell r="C400">
            <v>274.95</v>
          </cell>
        </row>
        <row r="401">
          <cell r="A401" t="str">
            <v>FORNECIMENTO E ASSENTAMENTO DE CANALETA (MEIO TUBO) DE CONCRETO - DIÂMETRO 30CM</v>
          </cell>
          <cell r="B401" t="str">
            <v>M</v>
          </cell>
          <cell r="C401">
            <v>37.700000000000003</v>
          </cell>
        </row>
        <row r="402">
          <cell r="A402" t="str">
            <v>FORNECIMENTO E ASSENTAMENTO DE CANALETA (MEIO TUBO) DE CONCRETO - DIÂMETRO 40CM</v>
          </cell>
          <cell r="B402" t="str">
            <v>M</v>
          </cell>
          <cell r="C402">
            <v>46.65</v>
          </cell>
        </row>
        <row r="403">
          <cell r="A403" t="str">
            <v>FORNECIMENTO E ASSENTAMENTO DE CANALETA (MEIO TUBO) DE CONCRETO - DIÂMETRO 50CM</v>
          </cell>
          <cell r="B403" t="str">
            <v>M</v>
          </cell>
          <cell r="C403">
            <v>60.87</v>
          </cell>
        </row>
        <row r="404">
          <cell r="A404" t="str">
            <v>ESGOTAMENTO D'ÁGUA COM BOMBA SUBMERSA - POTÊNCIA ATÉ 5HP</v>
          </cell>
          <cell r="B404" t="str">
            <v>HPXH</v>
          </cell>
          <cell r="C404">
            <v>2.04</v>
          </cell>
        </row>
        <row r="405">
          <cell r="A405" t="str">
            <v>ASSENTAMENTO DE TUBOS DE CONCRETO EXISTENTE - DIÂMETRO 30CM</v>
          </cell>
          <cell r="B405" t="str">
            <v>M</v>
          </cell>
          <cell r="C405">
            <v>4.62</v>
          </cell>
        </row>
        <row r="406">
          <cell r="A406" t="str">
            <v>ASSENTAMENTO DE TUBOS DE CONCRETO EXISTENTE - DIÂMETRO 40CM</v>
          </cell>
          <cell r="B406" t="str">
            <v>M</v>
          </cell>
          <cell r="C406">
            <v>14.73</v>
          </cell>
        </row>
        <row r="407">
          <cell r="A407" t="str">
            <v>ASSENTAMENTO DE TUBOS DE CONCRETO EXISTENTE - DIÂMETRO 50CM</v>
          </cell>
          <cell r="B407" t="str">
            <v>M</v>
          </cell>
          <cell r="C407">
            <v>20.18</v>
          </cell>
        </row>
        <row r="408">
          <cell r="A408" t="str">
            <v>ASSENTAMENTO DE TUBOS DE CONCRETO EXISTENTE - DIÂMETRO 60CM</v>
          </cell>
          <cell r="B408" t="str">
            <v>M</v>
          </cell>
          <cell r="C408">
            <v>25.58</v>
          </cell>
        </row>
        <row r="409">
          <cell r="A409" t="str">
            <v>ASSENTAMENTO DE TUBOS DE CONCRETO EXISTENTE -  DIÂMETRO 70CM</v>
          </cell>
          <cell r="B409" t="str">
            <v>M</v>
          </cell>
          <cell r="C409">
            <v>31.05</v>
          </cell>
        </row>
        <row r="410">
          <cell r="A410" t="str">
            <v>ASSENTAMENTO DE TUBOS DE CONCRETO EXISTENTE - DIÂMETRO 80CM</v>
          </cell>
          <cell r="B410" t="str">
            <v>M</v>
          </cell>
          <cell r="C410">
            <v>38.799999999999997</v>
          </cell>
        </row>
        <row r="411">
          <cell r="A411" t="str">
            <v>ASSENTAMENTO DE TUBOS DE CONCRETO EXISTENTE - DIÂMETRO 90CM</v>
          </cell>
          <cell r="B411" t="str">
            <v>M</v>
          </cell>
          <cell r="C411">
            <v>37.950000000000003</v>
          </cell>
        </row>
        <row r="412">
          <cell r="A412" t="str">
            <v>ASSENTAMENTO DE TUBOS DE CONCRETO EXISTENTE - DIÂMETRO 100CM</v>
          </cell>
          <cell r="B412" t="str">
            <v>M</v>
          </cell>
          <cell r="C412">
            <v>52.57</v>
          </cell>
        </row>
        <row r="413">
          <cell r="A413" t="str">
            <v>ASSENTAMENTO DE TUBOS DE CONCRETO EXISTENTE - DIÂMETRO 110CM</v>
          </cell>
          <cell r="B413" t="str">
            <v>M</v>
          </cell>
          <cell r="C413">
            <v>69.02</v>
          </cell>
        </row>
        <row r="414">
          <cell r="A414" t="str">
            <v>ASSENTAMENTO DE TUBOS DE CONCRETO EXISTENTE - DIÂMETRO 120CM</v>
          </cell>
          <cell r="B414" t="str">
            <v>M</v>
          </cell>
          <cell r="C414">
            <v>85.47</v>
          </cell>
        </row>
        <row r="415">
          <cell r="A415" t="str">
            <v>ASSENTAMENTO DE TUBOS DE CONCRETO EXISTENTE - DIÂMETRO 150CM</v>
          </cell>
          <cell r="B415" t="str">
            <v>M</v>
          </cell>
          <cell r="C415">
            <v>103.34</v>
          </cell>
        </row>
        <row r="416">
          <cell r="A416" t="str">
            <v>BOCA DE LEÃO</v>
          </cell>
          <cell r="B416" t="str">
            <v>.</v>
          </cell>
          <cell r="C416" t="str">
            <v>.</v>
          </cell>
        </row>
        <row r="417">
          <cell r="A417" t="str">
            <v>INSTALAÇÃO DE BOCA DE LEÃO SIMPLES COM GRELHA ARTICULADA, EXCETO FORNECIMENTO DA GRELHA</v>
          </cell>
          <cell r="B417" t="str">
            <v>UN</v>
          </cell>
          <cell r="C417">
            <v>2458.27</v>
          </cell>
        </row>
        <row r="418">
          <cell r="A418" t="str">
            <v>INSTALAÇÃO DE BOCA DE LEÃO SIMPLES COM GRELHA NÃO-ARTICULADA, EXCETO FORNECIMENTO DA GRELHA</v>
          </cell>
          <cell r="B418" t="str">
            <v>UN</v>
          </cell>
          <cell r="C418">
            <v>2458.2600000000002</v>
          </cell>
        </row>
        <row r="419">
          <cell r="A419" t="str">
            <v>INSTALAÇÃO DE BOCA DE LEÃO DUPLA COM GRELHA ARTICULADA, EXCETO O FORNECIMENTO DA GRELHA</v>
          </cell>
          <cell r="B419" t="str">
            <v>UN</v>
          </cell>
          <cell r="C419">
            <v>3927.88</v>
          </cell>
        </row>
        <row r="420">
          <cell r="A420" t="str">
            <v>INSTALAÇÃO DE BOCA DE LEÃO DUPLA COM GRELHA NÃO-ARTICULADA, EXCETO O FORNECIMENTO DA GRELHA</v>
          </cell>
          <cell r="B420" t="str">
            <v>UN</v>
          </cell>
          <cell r="C420">
            <v>3927.88</v>
          </cell>
        </row>
        <row r="421">
          <cell r="A421" t="str">
            <v>FORNECIMENTO DE GRELHA TIPO "BOCA DE LEÃO" DE FERRO FUND. DÚCTIL CL. MÍN.250 - 25T - DIM. APR=810X270MM - NBR 10160 - T. ARTICU. - P/ GAL. ÁGUAS PLUV.</v>
          </cell>
          <cell r="B421" t="str">
            <v>UN</v>
          </cell>
          <cell r="C421">
            <v>336.19</v>
          </cell>
        </row>
        <row r="422">
          <cell r="A422" t="str">
            <v>FORNECIMENTO DE GRELHA TIPO "BOCA DE LEÃO" DE FERRO FUND. DÚCTIL CL. MÍN.250 - 25T - DIM. APR=810X270MM - NBR 10160 - T. NÃO ARTICU. - P/ GAL. ÁGUAS PLUV.</v>
          </cell>
          <cell r="B422" t="str">
            <v>UN</v>
          </cell>
          <cell r="C422">
            <v>329.62</v>
          </cell>
        </row>
        <row r="423">
          <cell r="A423" t="str">
            <v>FORNECIMENTO DE GRELHA TIPO "BOCA DE LEÃO" DE FERRO FUND. DÚCTIL CL. MÍN.D400 - 40T - DIM. APR=810X270MM - NBR 10160 - T. ARTICU. - P/ GAL. ÁGUAS PLUV.</v>
          </cell>
          <cell r="B423" t="str">
            <v>UN</v>
          </cell>
          <cell r="C423">
            <v>469.34</v>
          </cell>
        </row>
        <row r="424">
          <cell r="A424" t="str">
            <v>FORNECIMENTO DE GRELHA TIPO "BOCA DE LEÃO" DE FERRO FUND. DÚCTIL CL. MÍN.D400 - 40T - DIM. APR=810X270MM - NBR 10160 - T. NÃO ARTICU. - P/ GAL. ÁGUAS PLUV.</v>
          </cell>
          <cell r="B424" t="str">
            <v>UN</v>
          </cell>
          <cell r="C424">
            <v>448.78</v>
          </cell>
        </row>
        <row r="425">
          <cell r="A425" t="str">
            <v>FORNECIMENTO DE GRELHA TIPO "BOCA DE LEÃO" DE FERRO FUND. DÚCTIL CL. MÍN.D400 - 40T - DIM. APR=500X500MM - NBR 10160 - T. ARTICU. - P/ GAL. ÁGUAS PLUV.</v>
          </cell>
          <cell r="B425" t="str">
            <v>UN</v>
          </cell>
          <cell r="C425">
            <v>511.97</v>
          </cell>
        </row>
        <row r="426">
          <cell r="A426" t="str">
            <v>FORNECIMENTO DE GRELHA TIPO "BOCA DE LEÃO" DE PLÁSTICO CL. MÍNIMA 250 - 25T - DIM.APR=810X270MM - ABNT - T. ARTICU. P/ GAL. ÁGUAS PLUV.</v>
          </cell>
          <cell r="B426" t="str">
            <v>UN</v>
          </cell>
          <cell r="C426">
            <v>1123.1099999999999</v>
          </cell>
        </row>
        <row r="427">
          <cell r="A427" t="str">
            <v>REFORMA DE BOCA DE LEÃO</v>
          </cell>
          <cell r="B427" t="str">
            <v>.</v>
          </cell>
          <cell r="C427" t="str">
            <v>.</v>
          </cell>
        </row>
        <row r="428">
          <cell r="A428" t="str">
            <v>REFORMA DE BOCA DE LEÃO SIMPLES</v>
          </cell>
          <cell r="B428" t="str">
            <v>UN</v>
          </cell>
          <cell r="C428">
            <v>1096.5999999999999</v>
          </cell>
        </row>
        <row r="429">
          <cell r="A429" t="str">
            <v>REFORMA DE BOCA DE LEÃO DUPLA</v>
          </cell>
          <cell r="B429" t="str">
            <v>UN</v>
          </cell>
          <cell r="C429">
            <v>1258.99</v>
          </cell>
        </row>
        <row r="430">
          <cell r="A430" t="str">
            <v>SUBSTITUIÇÃO DA GRELHA TIPO "BOCA DE LEÃO" - TIPO ARTICULADA, EXCETO O FORNECIMENTO DA GRELHA</v>
          </cell>
          <cell r="B430" t="str">
            <v>UN</v>
          </cell>
          <cell r="C430">
            <v>82.28</v>
          </cell>
        </row>
        <row r="431">
          <cell r="A431" t="str">
            <v>SUBSTITUIÇÃO DE GRELHA TIPO "BOCA DE LEÃO" - TIPO NÃO-ARTICULADA, EXCETO O FORNECIMENTO DA GRELHA</v>
          </cell>
          <cell r="B431" t="str">
            <v>UN</v>
          </cell>
          <cell r="C431">
            <v>82.28</v>
          </cell>
        </row>
        <row r="432">
          <cell r="A432" t="str">
            <v>FORNECIMENTO E ASSENTAMENTO DE TUBO DE PVC RÍGIDO, COR BRANCA, PARA ESGOTO, JUNTAS SOLDADAS</v>
          </cell>
          <cell r="B432" t="str">
            <v>.</v>
          </cell>
          <cell r="C432" t="str">
            <v>.</v>
          </cell>
        </row>
        <row r="433">
          <cell r="A433" t="str">
            <v>FORNECIMENTO E ASSENTAMENTO DE TUBO DE PVC RÍGIDO, COR BRANCA, PARA ESGOTO, PONTA E BOLSA - DIÂMETRO 50MM (2")</v>
          </cell>
          <cell r="B433" t="str">
            <v>M</v>
          </cell>
          <cell r="C433">
            <v>26.26</v>
          </cell>
        </row>
        <row r="434">
          <cell r="A434" t="str">
            <v>FORNECIMENTO E ASSENTAMENTO DE TUBO DE PVC RÍGIDO, COR BRANCA, PARA ESGOTO, PONTA E BOLSA - DIÂMETRO 75MM (3")</v>
          </cell>
          <cell r="B434" t="str">
            <v>M</v>
          </cell>
          <cell r="C434">
            <v>37.31</v>
          </cell>
        </row>
        <row r="435">
          <cell r="A435" t="str">
            <v>FORNECIMENTO E ASSENTAMENTO DE TUBO DE PVC RÍGIDO, COR BRANCA, PARA ESGOTO, PONTA E BOLSA - DIÂMETRO 100MM (4")</v>
          </cell>
          <cell r="B435" t="str">
            <v>M</v>
          </cell>
          <cell r="C435">
            <v>42.53</v>
          </cell>
        </row>
        <row r="436">
          <cell r="A436" t="str">
            <v>FORNECIMENTO E COLOCAÇÃO DE MANTA GEOTÊXTIL COM  RESISTÊNCIA  À TRAÇÃO LONGITUDINAL  DE 7KN/M E TRAÇÃO TRANSVERSAL DE 6KN/M</v>
          </cell>
          <cell r="B436" t="str">
            <v>M2</v>
          </cell>
          <cell r="C436">
            <v>4.3600000000000003</v>
          </cell>
        </row>
        <row r="437">
          <cell r="A437" t="str">
            <v>FORNECIMENTO E COLOCAÇÃO DE MANTA GEOTÊXTIL COM RESISTÊNCIA À TRAÇÃO LONGITUDINAL DE 8KN/M E TRAÇÃO TRANSVERSAL DE 7KN/M</v>
          </cell>
          <cell r="B437" t="str">
            <v>M2</v>
          </cell>
          <cell r="C437">
            <v>5.09</v>
          </cell>
        </row>
        <row r="438">
          <cell r="A438" t="str">
            <v>FORNECIMENTO E COLOCAÇÃO DE MANTA GEOTÊXTIL COM RESISTÊNCIA À TRAÇÃO LONGITUDINAL DE 9KN/M E TRAÇÃO TRANSVERSAL DE 8KN/M</v>
          </cell>
          <cell r="B438" t="str">
            <v>M2</v>
          </cell>
          <cell r="C438">
            <v>5.92</v>
          </cell>
        </row>
        <row r="439">
          <cell r="A439" t="str">
            <v>FORNECIMENTO E COLOCAÇÃO DE MANTA GEOTÊXTIL COM RESISTÊNCIA À TRAÇÃO LONGITUDINAL DE 10KN/M E TRAÇÃO TRANSVERSAL DE 9KN/M</v>
          </cell>
          <cell r="B439" t="str">
            <v>M2</v>
          </cell>
          <cell r="C439">
            <v>6.79</v>
          </cell>
        </row>
        <row r="440">
          <cell r="A440" t="str">
            <v>FORNECIMENTO E COLOCAÇÃO DE MANTA GEOTÊXTIL COM RESISTÊNCIA À TRAÇÃO LONGITUDINAL DE 14KN/M E TRAÇÃO TRANSVERSAL DE 12KN/M</v>
          </cell>
          <cell r="B440" t="str">
            <v>M2</v>
          </cell>
          <cell r="C440">
            <v>7.97</v>
          </cell>
        </row>
        <row r="441">
          <cell r="A441" t="str">
            <v>FORNECIMENTO E COLOCAÇÃO DE MANTA GEOTÊXTIL COM RESISTÊNCIA À TRAÇÃO LONGITUDINAL DE 16KN/M E TRAÇÃO TRANSVERSAL DE 14KN/M</v>
          </cell>
          <cell r="B441" t="str">
            <v>M2</v>
          </cell>
          <cell r="C441">
            <v>9.2799999999999994</v>
          </cell>
        </row>
        <row r="442">
          <cell r="A442" t="str">
            <v>FORNECIMENTO E COLOCAÇÃO DE MANTA GEOTÊXTIL COM RESISTÊNCIA À TRAÇÃO LONGITUDINAL DE 21KN/M E TRAÇÃO TRANSVERSAL DE 19KN/M</v>
          </cell>
          <cell r="B442" t="str">
            <v>M2</v>
          </cell>
          <cell r="C442">
            <v>12.07</v>
          </cell>
        </row>
        <row r="443">
          <cell r="A443" t="str">
            <v>FORNECIMENTO E COLOCAÇÃO DE MANTA GEOTÊXTIL COM RESISTÊNCIA À TRAÇÃO LONGITUDINAL DE 26KN/M E TRAÇÃO TRANSVERSAL DE 23KN/M</v>
          </cell>
          <cell r="B443" t="str">
            <v>M2</v>
          </cell>
          <cell r="C443">
            <v>12.71</v>
          </cell>
        </row>
        <row r="444">
          <cell r="A444" t="str">
            <v>FORNECIMENTO E COLOCAÇÃO DE MANTA GEOTÊXTIL COM RESISTÊNCIA À TRAÇÃO LONGITUDINAL DE 31KN/M E TRAÇÃO TRANSVERSAL DE 27KN/M</v>
          </cell>
          <cell r="B444" t="str">
            <v>M2</v>
          </cell>
          <cell r="C444">
            <v>17.64</v>
          </cell>
        </row>
        <row r="445">
          <cell r="A445" t="str">
            <v>FORNECIMENTO E APLICAÇÃO DE GEOMEMBRANA DE PEAD - 1MM DE ESPESSURA</v>
          </cell>
          <cell r="B445" t="str">
            <v>M2</v>
          </cell>
          <cell r="C445">
            <v>34.979999999999997</v>
          </cell>
        </row>
        <row r="446">
          <cell r="A446" t="str">
            <v>FORNECIMENTO E APLICAÇÃO DE MANTA FORMADA PELA ASSOCIAÇÃO DE UM TECIDO TÉCNICO DE POLIESTER COM FILME DE POLIETILENO DE BAIXA DENSIDADE EM ACORDO COM A NBR12824</v>
          </cell>
          <cell r="B446" t="str">
            <v>M2</v>
          </cell>
          <cell r="C446">
            <v>25.29</v>
          </cell>
        </row>
        <row r="447">
          <cell r="A447" t="str">
            <v>FORNECIMENTO E APLICAÇÃO DE GEOCOMPOSTO FORMADO POR NÚCLEO TRIDIMENSIONAL, FLEXÍVEL DE FILAMENTO DE POLIPROPILENO, ASSOCIADO ÀS SUAS DUAS SUPERFÍCIES GEOTEXTEIS NÃO TECIDOS</v>
          </cell>
          <cell r="B447" t="str">
            <v>M2</v>
          </cell>
          <cell r="C447">
            <v>34.08</v>
          </cell>
        </row>
        <row r="448">
          <cell r="A448" t="str">
            <v>SERVIÇOS DE LIMPEZA MECÂNICA DOS SISTEMAS DE DRENAGEM (GALERIAS, BOCA DE LOBO, PV, ETC), COM UTILIZAÇÃO DE EQUIPAMENTO COMBINADO HIDROJATO/ SUGADOR</v>
          </cell>
          <cell r="B448" t="str">
            <v>H</v>
          </cell>
          <cell r="C448">
            <v>440.04</v>
          </cell>
        </row>
        <row r="449">
          <cell r="A449" t="str">
            <v>SERVIÇOS DE LIMPEZA MECÂNICA DOS SISTEMAS DE DRENAGEM (GALERIAS, BOCA DE LOBO, PV, ETC), COM UTILIZAÇÃO DE EQUIPAMENTO COMBINADO HIDROJATO/ SUGADOR/ RECICLADOR</v>
          </cell>
          <cell r="B449" t="str">
            <v>H</v>
          </cell>
          <cell r="C449">
            <v>486.68</v>
          </cell>
        </row>
        <row r="450">
          <cell r="A450" t="str">
            <v>GALERIAS MOLDADAS, CÓRREGOS E DRENAGEM</v>
          </cell>
        </row>
        <row r="451">
          <cell r="A451" t="str">
            <v>ESCORAMENTO CONTÍNUO DE MADEIRA PARA GALERIAS MOLDADAS, COM REAPROVEITAMENTO</v>
          </cell>
          <cell r="B451" t="str">
            <v>M2</v>
          </cell>
          <cell r="C451">
            <v>127.79</v>
          </cell>
        </row>
        <row r="452">
          <cell r="A452" t="str">
            <v>ESCORAMENTO PARA GALERIAS MOLDADAS UTILIZANDO PERFIS METÁLICOS, COM REAPROVEITAMENTO</v>
          </cell>
          <cell r="B452" t="str">
            <v>.</v>
          </cell>
          <cell r="C452" t="str">
            <v>.</v>
          </cell>
        </row>
        <row r="453">
          <cell r="A453" t="str">
            <v>ESCORAMENTO PARA GALERIAS MOLDADAS, UTILIZANDO PERFIS METÁLICOS, COM REAPROVEITAMENTO - PROFUNDIDADE &lt; OU = 4M, COM BOCA DE 3 À 5M</v>
          </cell>
          <cell r="B453" t="str">
            <v>M2</v>
          </cell>
          <cell r="C453">
            <v>359.85</v>
          </cell>
        </row>
        <row r="454">
          <cell r="A454" t="str">
            <v>ESCORAMENTO PARA GALERIAS MOLDADAS, UTILIZANDO PERFIS METÁLICOS, COM REAPROVEITAMENTO - PROFUNDIDADE &lt; OU = 4M, COM BOCA DE 5 À 8M</v>
          </cell>
          <cell r="B454" t="str">
            <v>M2</v>
          </cell>
          <cell r="C454">
            <v>395.42</v>
          </cell>
        </row>
        <row r="455">
          <cell r="A455" t="str">
            <v>ESCORAMENTO PARA GALERIAS MOLDADAS, UTILIZANDO PERFIS METÁLICOS, COM REAPROVEITAMENTO - PROFUNDIDADE &gt; 4M, &lt; OU = 6M, COM BOCA DE 3 À 5M</v>
          </cell>
          <cell r="B455" t="str">
            <v>M2</v>
          </cell>
          <cell r="C455">
            <v>384.02</v>
          </cell>
        </row>
        <row r="456">
          <cell r="A456" t="str">
            <v>ESCORAMENTO PARA GALERIAS MOLDADAS, UTILIZANDO PERFIS METÁLICOS, COM REAPROVEITAMENTO - PROFUNDIDADE &gt; 4M, &lt; OU = 6M, COM BOCA DE 5 À 8M</v>
          </cell>
          <cell r="B456" t="str">
            <v>M2</v>
          </cell>
          <cell r="C456">
            <v>421.13</v>
          </cell>
        </row>
        <row r="457">
          <cell r="A457" t="str">
            <v>ESCORAMENTO PARA GALERIAS MOLDADAS, UTILIZANDO PERFIS METÁLICOS, COM REAPROVEITAMENTO - PROFUNDIDADE &gt; 6M, &lt; OU = 8M, COM BOCA DE 3 À 5M</v>
          </cell>
          <cell r="B457" t="str">
            <v>M2</v>
          </cell>
          <cell r="C457">
            <v>544.26</v>
          </cell>
        </row>
        <row r="458">
          <cell r="A458" t="str">
            <v>ESCORAMENTO PARA GALERIAS MOLDADAS, UTILIZANDO PERFIS METÁLICOS, COM REAPROVEITAMENTO - PROFUNDIDADE &gt; 6M, &lt; OU = 8M, COM BOCA DE 5 À 8M</v>
          </cell>
          <cell r="B458" t="str">
            <v>M2</v>
          </cell>
          <cell r="C458">
            <v>620.84</v>
          </cell>
        </row>
        <row r="459">
          <cell r="A459" t="str">
            <v>PERFIS METÁLICOS PERDIDOS EM ESCORAMENTOS, NO CASO DE IMPOSSIBILIDADE DO REAPROVEITAMENTO PREVISTO NOS ITENS 7.3.</v>
          </cell>
          <cell r="B459" t="str">
            <v>M2</v>
          </cell>
          <cell r="C459">
            <v>450.88</v>
          </cell>
        </row>
        <row r="460">
          <cell r="A460" t="str">
            <v>CIMBRAMENTO EM GALERIA MOLDADA</v>
          </cell>
          <cell r="B460" t="str">
            <v>M3</v>
          </cell>
          <cell r="C460">
            <v>61.71</v>
          </cell>
        </row>
        <row r="461">
          <cell r="A461" t="str">
            <v>FORMA PARA GALERIA MOLDADA</v>
          </cell>
          <cell r="B461" t="str">
            <v>M2</v>
          </cell>
          <cell r="C461">
            <v>67.430000000000007</v>
          </cell>
        </row>
        <row r="462">
          <cell r="A462" t="str">
            <v>FORNECIMENTO E APLICAÇÃO DE AÇO CA-25</v>
          </cell>
          <cell r="B462" t="str">
            <v>KG</v>
          </cell>
          <cell r="C462">
            <v>15.55</v>
          </cell>
        </row>
        <row r="463">
          <cell r="A463" t="str">
            <v>FORNECIMENTO E APLICAÇÃO DE AÇO CA-50 - DIÂMETRO &lt;  1/2"</v>
          </cell>
          <cell r="B463" t="str">
            <v>KG</v>
          </cell>
          <cell r="C463">
            <v>12.62</v>
          </cell>
        </row>
        <row r="464">
          <cell r="A464" t="str">
            <v>FORNECIMENTO E APLICAÇÃO DE AÇO CA-50 - DIÂMETRO &gt; OU = 1/2"</v>
          </cell>
          <cell r="B464" t="str">
            <v>KG</v>
          </cell>
          <cell r="C464">
            <v>12.43</v>
          </cell>
        </row>
        <row r="465">
          <cell r="A465" t="str">
            <v>FORNECIMENTO E APLICAÇÃO DE AÇO CA-60</v>
          </cell>
          <cell r="B465" t="str">
            <v>KG</v>
          </cell>
          <cell r="C465">
            <v>13.19</v>
          </cell>
        </row>
        <row r="466">
          <cell r="A466" t="str">
            <v>FORNECIMENTO E APLICAÇÃO DE TELA DE AÇO</v>
          </cell>
          <cell r="B466" t="str">
            <v>KG</v>
          </cell>
          <cell r="C466">
            <v>11.33</v>
          </cell>
        </row>
        <row r="467">
          <cell r="A467" t="str">
            <v>FORNECIMENTO E APLICAÇÃO DE CONCRETO USINADO FCK=10MPA</v>
          </cell>
          <cell r="B467" t="str">
            <v>M3</v>
          </cell>
          <cell r="C467">
            <v>466.89</v>
          </cell>
        </row>
        <row r="468">
          <cell r="A468" t="str">
            <v>FORNECIMENTO E APLICAÇÃO DE CONCRETO USINADO FCK=15,0MPA</v>
          </cell>
          <cell r="B468" t="str">
            <v>M3</v>
          </cell>
          <cell r="C468">
            <v>485.69</v>
          </cell>
        </row>
        <row r="469">
          <cell r="A469" t="str">
            <v>FORNECIMENTO E APLICAÇÃO DE CONCRETO USINADO FCK=20,0MPA</v>
          </cell>
          <cell r="B469" t="str">
            <v>M3</v>
          </cell>
          <cell r="C469">
            <v>505.38</v>
          </cell>
        </row>
        <row r="470">
          <cell r="A470" t="str">
            <v>FORNECIMENTO E APLICAÇÃO DE CONCRETO USINADO FCK=25MPA</v>
          </cell>
          <cell r="B470" t="str">
            <v>M3</v>
          </cell>
          <cell r="C470">
            <v>526.03</v>
          </cell>
        </row>
        <row r="471">
          <cell r="A471" t="str">
            <v>FORNECIMENTO E APLICAÇÃO DE CONCRETO USINADO FCK=30,0MPA</v>
          </cell>
          <cell r="B471" t="str">
            <v>M3</v>
          </cell>
          <cell r="C471">
            <v>547.66</v>
          </cell>
        </row>
        <row r="472">
          <cell r="A472" t="str">
            <v>ENROCAMENTO DE PEDRA EM TALUDES</v>
          </cell>
          <cell r="B472" t="str">
            <v>M3</v>
          </cell>
          <cell r="C472">
            <v>443.14</v>
          </cell>
        </row>
        <row r="473">
          <cell r="A473" t="str">
            <v>BARBACANS DE TUBOS DE PVC - DIÂMETRO 4"</v>
          </cell>
          <cell r="B473" t="str">
            <v>UN</v>
          </cell>
          <cell r="C473">
            <v>53.7</v>
          </cell>
        </row>
        <row r="474">
          <cell r="A474" t="str">
            <v>MURO DE ARRIMO DE RACHÃO COM ARGAMASSA DE CIMENTO E AREIA 1:3</v>
          </cell>
          <cell r="B474" t="str">
            <v>M3</v>
          </cell>
          <cell r="C474">
            <v>789.39</v>
          </cell>
        </row>
        <row r="475">
          <cell r="A475" t="str">
            <v>DESASSOREAMENTO, LIMPEZA E REMOÇÃO DE MATERIAL DE GALERIA MOLDADA</v>
          </cell>
          <cell r="B475" t="str">
            <v>M3</v>
          </cell>
          <cell r="C475">
            <v>224.24</v>
          </cell>
        </row>
        <row r="476">
          <cell r="A476" t="str">
            <v>FORNECIMENTO E COLOCAÇÃO DE GABIÃO TIPO CAIXA, H = 0,50 M, DE MALHA 8 X 10CM, GALVANIZADO, DE FIO Ø = 2,7MM</v>
          </cell>
          <cell r="B476" t="str">
            <v>M3</v>
          </cell>
          <cell r="C476">
            <v>870.58</v>
          </cell>
        </row>
        <row r="477">
          <cell r="A477" t="str">
            <v>FORNECIMENTO E COLOCAÇÃO DE GABIÃO TIPO CAIXA, H = 1,00M, DE MALHA 8 X 10CM, GALVANIZADO, DE FIO Ø = 2,7MM</v>
          </cell>
          <cell r="B477" t="str">
            <v>M3</v>
          </cell>
          <cell r="C477">
            <v>724.47</v>
          </cell>
        </row>
        <row r="478">
          <cell r="A478" t="str">
            <v>FORNECIMENTO E COLOCAÇÃO DE GABIÃO TIPO CAIXA, H = 0,50M, DE MALHA 8 X 10CM, GALVANIZADO E REVESTIDO EM PVC, DE FIO Ø = 2,4MM</v>
          </cell>
          <cell r="B478" t="str">
            <v>M3</v>
          </cell>
          <cell r="C478">
            <v>895.43</v>
          </cell>
        </row>
        <row r="479">
          <cell r="A479" t="str">
            <v>FORNECIMENTO E COLOCAÇÃO DE GABIÃO TIPO CAIXA, H = 1,00M, DE MALHA 8 X 10CM, GALVANIZADO E REVESTIDO EM PVC, DE FIO Ø = 2,4MM</v>
          </cell>
          <cell r="B479" t="str">
            <v>M3</v>
          </cell>
          <cell r="C479">
            <v>759.27</v>
          </cell>
        </row>
        <row r="480">
          <cell r="A480" t="str">
            <v>FORNECIMENTO  E COLOCAÇÃO DE GABIÃO TIPO COLCHÃO RENO, H = 0,17M, DE MALHA 6 X 8CM, GALVANIZADO, REVESTIDO EM PVC, DE FIO Ø = 2,0MM</v>
          </cell>
          <cell r="B480" t="str">
            <v>M2</v>
          </cell>
          <cell r="C480">
            <v>239.19</v>
          </cell>
        </row>
        <row r="481">
          <cell r="A481" t="str">
            <v>FORNECIMENTO  E COLOCAÇÃO DE GABIÃO TIPO COLCHÃO RENO, H = 0,23M, DE MALHA 6 X 8CM, GALVANIZADO, REVESTIDO EM PVC, DE FIO Ø = 2,0MM</v>
          </cell>
          <cell r="B481" t="str">
            <v>M2</v>
          </cell>
          <cell r="C481">
            <v>276.29000000000002</v>
          </cell>
        </row>
        <row r="482">
          <cell r="A482" t="str">
            <v>FORNECIMENTO  E COLOCAÇÃO DE GABIÃO TIPO COLCHÃO RENO, H = 0,30M, DE MALHA 6 X 8CM, GALVANIZADO, REVESTIDO EM PVC, DE FIO Ø = 2,0MM</v>
          </cell>
          <cell r="B482" t="str">
            <v>M2</v>
          </cell>
          <cell r="C482">
            <v>300.18</v>
          </cell>
        </row>
        <row r="483">
          <cell r="A483" t="str">
            <v>FORNECIMENTO E COLOCAÇÃO DE GABIÃO TIPO SACO, D = 0,65M, DE MALHA 8 X 10CM, GALVANIZADO, REVESTIDO EM PVC, DE FIO Ø = 2,4MM</v>
          </cell>
          <cell r="B483" t="str">
            <v>M3</v>
          </cell>
          <cell r="C483">
            <v>703.05</v>
          </cell>
        </row>
        <row r="484">
          <cell r="A484" t="str">
            <v>ESGOTAMENTO D'ÁGUA COM BOMBA SUBMERSA - POTÊNCIA ATÉ 5HP</v>
          </cell>
          <cell r="B484" t="str">
            <v>HPXH</v>
          </cell>
          <cell r="C484">
            <v>2.04</v>
          </cell>
        </row>
        <row r="485">
          <cell r="A485" t="str">
            <v>FORNECIMENTO E COLOCAÇÃO DE MANTA GEOTÊXTIL COM RESISTÊNCIA À TRAÇÃO LONGITUDINAL DE 7KN/M E TRAÇÃO TRANSVERSAL DE 6KN/M EM JUNTA DE DILATAÇÃO</v>
          </cell>
          <cell r="B485" t="str">
            <v>M2</v>
          </cell>
          <cell r="C485">
            <v>12.71</v>
          </cell>
        </row>
        <row r="486">
          <cell r="A486" t="str">
            <v>FORNECIMENTO E COLOCAÇÃO DE MANTA GEOTÊXTIL COM RESISTÊNCIA À TRAÇÃO LONGITUDINAL DE 8KN/M E TRAÇÃO TRANSVERSAL DE 7KN/M EM JUNTA DE DILATAÇÃO</v>
          </cell>
          <cell r="B486" t="str">
            <v>M2</v>
          </cell>
          <cell r="C486">
            <v>13.45</v>
          </cell>
        </row>
        <row r="487">
          <cell r="A487" t="str">
            <v>FORNECIMENTO E COLOCAÇÃO DE MANTA GEOTÊXTIL COM RESISTÊNCIA À TRAÇÃO LONGITUDINAL DE 9KN/M E TRAÇÃO TRANSVERSAL DE 8KN/M EM JUNTA DE DILATAÇÃO</v>
          </cell>
          <cell r="B487" t="str">
            <v>M2</v>
          </cell>
          <cell r="C487">
            <v>14.29</v>
          </cell>
        </row>
        <row r="488">
          <cell r="A488" t="str">
            <v>FORNECIMENTO E COLOCAÇÃO DE MANTA GEOTÊXTIL COM RESISTÊNCIA À TRAÇÃO LONGITUDINAL DE 10KN/M E TRAÇÃO TRANSVERSAL DE 9KN/M EM JUNTA DE DILATAÇÃO</v>
          </cell>
          <cell r="B488" t="str">
            <v>M2</v>
          </cell>
          <cell r="C488">
            <v>15.19</v>
          </cell>
        </row>
        <row r="489">
          <cell r="A489" t="str">
            <v>FORNECIMENTO E COLOCAÇÃO DE MANTA GEOTÊXTIL COM RESISTÊNCIA À TRAÇÃO LONGITUDINAL DE 14KN/M E TRAÇÃO TRANSVERSAL DE 12KN/M EM JUNTA DE DILATAÇÃO</v>
          </cell>
          <cell r="B489" t="str">
            <v>M2</v>
          </cell>
          <cell r="C489">
            <v>16.38</v>
          </cell>
        </row>
        <row r="490">
          <cell r="A490" t="str">
            <v>FORNECIMENTO E COLOCAÇÃO DE MANTA GEOTÊXTIL COM RESISTÊNCIA À TRAÇÃO LONGITUDINAL DE 16KN/M E TRAÇÃO TRANSVERSAL DE 14KN/M EM JUNTA DE DILATAÇÃO</v>
          </cell>
          <cell r="B490" t="str">
            <v>M2</v>
          </cell>
          <cell r="C490">
            <v>17.72</v>
          </cell>
        </row>
        <row r="491">
          <cell r="A491" t="str">
            <v>FORNECIMENTO E COLOCAÇÃO DE MANTA GEOTÊXTIL COM RESISTÊNCIA À TRAÇÃO LONGITUDINAL DE 21KN/M E TRAÇÃO TRANSVERSAL DE 19KN/M EM JUNTA DE DILATAÇÃO</v>
          </cell>
          <cell r="B491" t="str">
            <v>M2</v>
          </cell>
          <cell r="C491">
            <v>20.56</v>
          </cell>
        </row>
        <row r="492">
          <cell r="A492" t="str">
            <v>FORNECIMENTO E COLOCAÇÃO DE MANTA GEOTÊXTIL COM RESISTÊNCIA À TRAÇÃO LONGITUDINAL DE 26KN/M E TRAÇÃO TRANSVERSAL DE 23KN/M EM JUNTA DE DILATAÇÃO</v>
          </cell>
          <cell r="B492" t="str">
            <v>M2</v>
          </cell>
          <cell r="C492">
            <v>21.21</v>
          </cell>
        </row>
        <row r="493">
          <cell r="A493" t="str">
            <v>FORNECIMENTO E COLOCAÇÃO DE MANTA GEOTÊXTIL COM RESISTÊNCIA À TRAÇÃO LONGITUDINAL DE 31KN/M E TRAÇÃO TRANSVERSAL DE 27KN/M EM JUNTA DE DILATAÇÃO</v>
          </cell>
          <cell r="B493" t="str">
            <v>M2</v>
          </cell>
          <cell r="C493">
            <v>26.24</v>
          </cell>
        </row>
        <row r="494">
          <cell r="A494" t="str">
            <v>PONTES E VIADUTOS</v>
          </cell>
        </row>
        <row r="495">
          <cell r="A495" t="str">
            <v>FORNECIMENTO E CRAVAÇÃO DE ESTACAS DE EUCALIPTO - DIÂMETRO 20 À 30CM</v>
          </cell>
          <cell r="B495" t="str">
            <v>M</v>
          </cell>
          <cell r="C495">
            <v>108.42</v>
          </cell>
        </row>
        <row r="496">
          <cell r="A496" t="str">
            <v>FORNECIMENTO E CRAVAÇÃO DE ESTACA METÁLICA - PERFIL DE AÇO LAMINADO W 250X32,7</v>
          </cell>
          <cell r="B496" t="str">
            <v>M</v>
          </cell>
          <cell r="C496">
            <v>440.41</v>
          </cell>
        </row>
        <row r="497">
          <cell r="A497" t="str">
            <v>FORNECIMENTO E CRAVAÇÃO DE ESTACA METÁLICA - PERFIL DE AÇO LAMINADO W 310X52</v>
          </cell>
          <cell r="B497" t="str">
            <v>M</v>
          </cell>
          <cell r="C497">
            <v>671.91</v>
          </cell>
        </row>
        <row r="498">
          <cell r="A498" t="str">
            <v>FORMA PARA SAPATAS E BALDRAMES</v>
          </cell>
          <cell r="B498" t="str">
            <v>M2</v>
          </cell>
          <cell r="C498">
            <v>74.59</v>
          </cell>
        </row>
        <row r="499">
          <cell r="A499" t="str">
            <v>FORMA COMUM</v>
          </cell>
          <cell r="B499" t="str">
            <v>.</v>
          </cell>
          <cell r="C499" t="str">
            <v>.</v>
          </cell>
        </row>
        <row r="500">
          <cell r="A500" t="str">
            <v>FORMA COMUM, INCLUSIVE CIMBRAMENTO</v>
          </cell>
          <cell r="B500" t="str">
            <v>M2</v>
          </cell>
          <cell r="C500">
            <v>97.91</v>
          </cell>
        </row>
        <row r="501">
          <cell r="A501" t="str">
            <v>FORMA COMUM, EXCLUSIVE  CIMBRAMENTO</v>
          </cell>
          <cell r="B501" t="str">
            <v>M2</v>
          </cell>
          <cell r="C501">
            <v>75.91</v>
          </cell>
        </row>
        <row r="502">
          <cell r="A502" t="str">
            <v>FORMA PARA CONCRETO APARENTE</v>
          </cell>
          <cell r="B502" t="str">
            <v>.</v>
          </cell>
          <cell r="C502" t="str">
            <v>.</v>
          </cell>
        </row>
        <row r="503">
          <cell r="A503" t="str">
            <v>FORMA PARA CONCRETO APARENTE, INCLUSIVE CIMBRAMENTO DE ALTURA ATÉ 3M</v>
          </cell>
          <cell r="B503" t="str">
            <v>M2</v>
          </cell>
          <cell r="C503">
            <v>106.24</v>
          </cell>
        </row>
        <row r="504">
          <cell r="A504" t="str">
            <v>FORMA PARA CONCRETO APARENTE, EXCLUSIVE CIMBRAMENTO</v>
          </cell>
          <cell r="B504" t="str">
            <v>M2</v>
          </cell>
          <cell r="C504">
            <v>84.24</v>
          </cell>
        </row>
        <row r="505">
          <cell r="A505" t="str">
            <v>FORMA INTERNA NÃO RECUPERÁVEL, INCLUSIVE CIMBRAMENTO ATÉ 3,00M</v>
          </cell>
          <cell r="B505" t="str">
            <v>M2</v>
          </cell>
          <cell r="C505">
            <v>127.56</v>
          </cell>
        </row>
        <row r="506">
          <cell r="A506" t="str">
            <v>CIMBRAMENTO METÁLICO DE ALTURA MAIOR QUE 3,00M - FORNECIMENTO DOS MATERIAIS</v>
          </cell>
          <cell r="B506" t="str">
            <v>M3XMÊS</v>
          </cell>
          <cell r="C506">
            <v>12.48</v>
          </cell>
        </row>
        <row r="507">
          <cell r="A507" t="str">
            <v>CIMBRAMENTO METÁLICO DE ALTURA MAIOR QUE 3,00M, MONTAGEM E POSTERIOR DESMONTAGEM, INCLUSIVE O TRANSPORTE DOS MATERIAIS</v>
          </cell>
          <cell r="B507" t="str">
            <v>M3</v>
          </cell>
          <cell r="C507">
            <v>29.29</v>
          </cell>
        </row>
        <row r="508">
          <cell r="A508" t="str">
            <v>FORNECIMENTO E APLICAÇÃO DE AÇO CA-25</v>
          </cell>
          <cell r="B508" t="str">
            <v>KG</v>
          </cell>
          <cell r="C508">
            <v>15.55</v>
          </cell>
        </row>
        <row r="509">
          <cell r="A509" t="str">
            <v>FORNECIMENTO E APLICAÇÃO DE AÇO CA-50 - DIÂMETRO MENOR QUE 1/2"</v>
          </cell>
          <cell r="B509" t="str">
            <v>KG</v>
          </cell>
          <cell r="C509">
            <v>12.62</v>
          </cell>
        </row>
        <row r="510">
          <cell r="A510" t="str">
            <v>FORNECIMENTO E APLICAÇÃO DE AÇO CA-50 - DIÂMETRO MAIOR OU IGUAL À 1/2"</v>
          </cell>
          <cell r="B510" t="str">
            <v>KG</v>
          </cell>
          <cell r="C510">
            <v>12.43</v>
          </cell>
        </row>
        <row r="511">
          <cell r="A511" t="str">
            <v>FORNECIMENTO E APLICAÇÃO DE AÇO CA-60</v>
          </cell>
          <cell r="B511" t="str">
            <v>KG</v>
          </cell>
          <cell r="C511">
            <v>13.19</v>
          </cell>
        </row>
        <row r="512">
          <cell r="A512" t="str">
            <v>FORNECIMENTO E APLICAÇÃO DE TELA DE AÇO</v>
          </cell>
          <cell r="B512" t="str">
            <v>KG</v>
          </cell>
          <cell r="C512">
            <v>11.33</v>
          </cell>
        </row>
        <row r="513">
          <cell r="A513" t="str">
            <v>FORNECIMENTO E APLICAÇÃO DE CONCRETO USINADO FCK=10MPA - BOMBEADO</v>
          </cell>
          <cell r="B513" t="str">
            <v>M3</v>
          </cell>
          <cell r="C513">
            <v>502.19</v>
          </cell>
        </row>
        <row r="514">
          <cell r="A514" t="str">
            <v>FORNECIMENTO  E APLICAÇÃO DE CONCRETO USINADO FCK=15,0MPA - BOMBEADO</v>
          </cell>
          <cell r="B514" t="str">
            <v>M3</v>
          </cell>
          <cell r="C514">
            <v>521.30999999999995</v>
          </cell>
        </row>
        <row r="515">
          <cell r="A515" t="str">
            <v>FORNECIMENTO  E APLICAÇÃO DE CONCRETO USINADO FCK=20,0MPA - BOMBEADO</v>
          </cell>
          <cell r="B515" t="str">
            <v>M3</v>
          </cell>
          <cell r="C515">
            <v>541.84</v>
          </cell>
        </row>
        <row r="516">
          <cell r="A516" t="str">
            <v>FORNECIMENTO  E APLICAÇÃO DE CONCRETO USINADO FCK=25MPA  -BOMBEADO</v>
          </cell>
          <cell r="B516" t="str">
            <v>M3</v>
          </cell>
          <cell r="C516">
            <v>562.34</v>
          </cell>
        </row>
        <row r="517">
          <cell r="A517" t="str">
            <v>FORNECIMENTO  E APLICAÇÃO DE CONCRETO USINADO FCK=30,0MPA - BOMBEADO</v>
          </cell>
          <cell r="B517" t="str">
            <v>M3</v>
          </cell>
          <cell r="C517">
            <v>584.33000000000004</v>
          </cell>
        </row>
        <row r="518">
          <cell r="A518" t="str">
            <v>FORNECIMENTO E APLICAÇÃO DE CONCRETO CICLÓPICO, CONTENDO 70% DE CONCRETO FCK=15,0MPA E 30% DE PEDRA AMARROADA</v>
          </cell>
          <cell r="B518" t="str">
            <v>M3</v>
          </cell>
          <cell r="C518">
            <v>715.48</v>
          </cell>
        </row>
        <row r="519">
          <cell r="A519" t="str">
            <v>ALVENARIA DE TIJOLO COMUM PARA FUNDAÇÃO</v>
          </cell>
          <cell r="B519" t="str">
            <v>M3</v>
          </cell>
          <cell r="C519">
            <v>950.46</v>
          </cell>
        </row>
        <row r="520">
          <cell r="A520" t="str">
            <v>ALVENARIA DE UM TIJOLO COMUM</v>
          </cell>
          <cell r="B520" t="str">
            <v>M2</v>
          </cell>
          <cell r="C520">
            <v>234.8</v>
          </cell>
        </row>
        <row r="521">
          <cell r="A521" t="str">
            <v>ALVENARIA DE MEIO TIJOLO COMUM</v>
          </cell>
          <cell r="B521" t="str">
            <v>M2</v>
          </cell>
          <cell r="C521">
            <v>136.30000000000001</v>
          </cell>
        </row>
        <row r="522">
          <cell r="A522" t="str">
            <v>ALVENARIA EM BLOCOS DE CONCRETO 09 X 19 X 39CM</v>
          </cell>
          <cell r="B522" t="str">
            <v>M2</v>
          </cell>
          <cell r="C522">
            <v>76.64</v>
          </cell>
        </row>
        <row r="523">
          <cell r="A523" t="str">
            <v>ALVENARIA EM BLOCOS DE CONCRETO 19 X 19 X 39CM</v>
          </cell>
          <cell r="B523" t="str">
            <v>M2</v>
          </cell>
          <cell r="C523">
            <v>108.03</v>
          </cell>
        </row>
        <row r="524">
          <cell r="A524" t="str">
            <v>ALVENARIA DE PEDRA SECA</v>
          </cell>
          <cell r="B524" t="str">
            <v>M3</v>
          </cell>
          <cell r="C524">
            <v>458.37</v>
          </cell>
        </row>
        <row r="525">
          <cell r="A525" t="str">
            <v>ALVENARIA DE PEDRA ARGAMASSADA</v>
          </cell>
          <cell r="B525" t="str">
            <v>M3</v>
          </cell>
          <cell r="C525">
            <v>722.14</v>
          </cell>
        </row>
        <row r="526">
          <cell r="A526" t="str">
            <v>CHAPISCO COM ARGAMASSA DE CIMENTO E AREIA 1:6</v>
          </cell>
          <cell r="B526" t="str">
            <v>M2</v>
          </cell>
          <cell r="C526">
            <v>11.28</v>
          </cell>
        </row>
        <row r="527">
          <cell r="A527" t="str">
            <v>REVESTIMENTO COM 2CM DE ARGAMASSA, CIMENTO E AREIA 1:3</v>
          </cell>
          <cell r="B527" t="str">
            <v>M2</v>
          </cell>
          <cell r="C527">
            <v>56.9</v>
          </cell>
        </row>
        <row r="528">
          <cell r="A528" t="str">
            <v>EMBOÇO COM ARGAMASSA DE CIMENTO, CAL E AREIA NO TRAÇO 1:2:8</v>
          </cell>
          <cell r="B528" t="str">
            <v>M2</v>
          </cell>
          <cell r="C528">
            <v>32.61</v>
          </cell>
        </row>
        <row r="529">
          <cell r="A529" t="str">
            <v>REBOCO</v>
          </cell>
          <cell r="B529" t="str">
            <v>M2</v>
          </cell>
          <cell r="C529">
            <v>20.2</v>
          </cell>
        </row>
        <row r="530">
          <cell r="A530" t="str">
            <v>IMPERMEABILIZAÇÃO DE CONCRETO EM CONTATO COM A TERRA</v>
          </cell>
          <cell r="B530" t="str">
            <v>M2</v>
          </cell>
          <cell r="C530">
            <v>76.36</v>
          </cell>
        </row>
        <row r="531">
          <cell r="A531" t="str">
            <v>IMPERMEABILIZAÇÃO DE TABULEIROS</v>
          </cell>
          <cell r="B531" t="str">
            <v>M2</v>
          </cell>
          <cell r="C531">
            <v>204.88</v>
          </cell>
        </row>
        <row r="532">
          <cell r="A532" t="str">
            <v>JUNTA TIPO FUNGENBAND O-12 OU SIMILAR</v>
          </cell>
          <cell r="B532" t="str">
            <v>M</v>
          </cell>
          <cell r="C532">
            <v>57.52</v>
          </cell>
        </row>
        <row r="533">
          <cell r="A533" t="str">
            <v>JUNTA TIPO FUNGENBAND O-22 OU SIMILAR</v>
          </cell>
          <cell r="B533" t="str">
            <v>M</v>
          </cell>
          <cell r="C533">
            <v>116.61</v>
          </cell>
        </row>
        <row r="534">
          <cell r="A534" t="str">
            <v>APOIO DE NEOPRENE SIMPLES</v>
          </cell>
          <cell r="B534" t="str">
            <v>DM3</v>
          </cell>
          <cell r="C534">
            <v>85.68</v>
          </cell>
        </row>
        <row r="535">
          <cell r="A535" t="str">
            <v>APOIO DE NEOPRENE FRETADO</v>
          </cell>
          <cell r="B535" t="str">
            <v>DM3</v>
          </cell>
          <cell r="C535">
            <v>145.22</v>
          </cell>
        </row>
        <row r="536">
          <cell r="A536" t="str">
            <v>GRADIL DE FERRO MODELO PMSP</v>
          </cell>
          <cell r="B536" t="str">
            <v>.</v>
          </cell>
          <cell r="C536" t="str">
            <v>.</v>
          </cell>
        </row>
        <row r="537">
          <cell r="A537" t="str">
            <v>GRADIL DE FERRO MODELO PMSP, INCLUI PINTURA</v>
          </cell>
          <cell r="B537" t="str">
            <v>M</v>
          </cell>
          <cell r="C537">
            <v>1158.6400000000001</v>
          </cell>
        </row>
        <row r="538">
          <cell r="A538" t="str">
            <v>PINTURA DE GRADIL DE FERRO, MODELO PMSP</v>
          </cell>
          <cell r="B538" t="str">
            <v>M2</v>
          </cell>
          <cell r="C538">
            <v>75.510000000000005</v>
          </cell>
        </row>
        <row r="539">
          <cell r="A539" t="str">
            <v>DEMOLIÇÃO DE CONCRETO SIMPLES</v>
          </cell>
          <cell r="B539" t="str">
            <v>M3</v>
          </cell>
          <cell r="C539">
            <v>197.16</v>
          </cell>
        </row>
        <row r="540">
          <cell r="A540" t="str">
            <v>DEMOLIÇÃO DE ALVENARIA</v>
          </cell>
          <cell r="B540" t="str">
            <v>M3</v>
          </cell>
          <cell r="C540">
            <v>77.66</v>
          </cell>
        </row>
        <row r="541">
          <cell r="A541" t="str">
            <v>DEMOLIÇÃO DE CONCRETO ARMADO</v>
          </cell>
          <cell r="B541" t="str">
            <v>M3</v>
          </cell>
          <cell r="C541">
            <v>394.32</v>
          </cell>
        </row>
        <row r="542">
          <cell r="A542" t="str">
            <v>CORTE DE PERFIL DE AÇO 10"</v>
          </cell>
          <cell r="B542" t="str">
            <v>UN</v>
          </cell>
          <cell r="C542">
            <v>157.91999999999999</v>
          </cell>
        </row>
        <row r="543">
          <cell r="A543" t="str">
            <v>CORTE DE PERFIL DE AÇO 12"</v>
          </cell>
          <cell r="B543" t="str">
            <v>UN</v>
          </cell>
          <cell r="C543">
            <v>197.79</v>
          </cell>
        </row>
        <row r="544">
          <cell r="A544" t="str">
            <v>EMENDA DE TOPO DE PERFIL DE AÇO 10"</v>
          </cell>
          <cell r="B544" t="str">
            <v>UN</v>
          </cell>
          <cell r="C544">
            <v>537.76</v>
          </cell>
        </row>
        <row r="545">
          <cell r="A545" t="str">
            <v>EMENDA DE TOPO DE PERFIL DE AÇO 12"</v>
          </cell>
          <cell r="B545" t="str">
            <v>UN</v>
          </cell>
          <cell r="C545">
            <v>632.59</v>
          </cell>
        </row>
        <row r="546">
          <cell r="A546" t="str">
            <v>FORNECIMENTO E COLOCAÇÃO DE JUNTA DE DILATAÇÃO DE ELASTÔMERO DE NEOPRENE, TIPO JEENE JJ 2540 VV OU SIMILAR</v>
          </cell>
          <cell r="B546" t="str">
            <v>M</v>
          </cell>
          <cell r="C546">
            <v>566.39</v>
          </cell>
        </row>
        <row r="547">
          <cell r="A547" t="str">
            <v>FORNECIMENTO E COLOCAÇÃO DE JUNTA DE DILATAÇÃO DE ELASTÔMERO DE NEOPRENE, TIPO JEENE JJ 3550 VV OU SIMILAR</v>
          </cell>
          <cell r="B547" t="str">
            <v>M</v>
          </cell>
          <cell r="C547">
            <v>960</v>
          </cell>
        </row>
        <row r="548">
          <cell r="A548" t="str">
            <v>FORNECIMENTO E COLOCAÇÃO DE AÇO DE PROTENSÃO CP-190-RB - 4 Ø=1/2" INCLUINDO BAINHA, PROTENSÃO E INJEÇÃO</v>
          </cell>
          <cell r="B548" t="str">
            <v>KG</v>
          </cell>
          <cell r="C548">
            <v>35.99</v>
          </cell>
        </row>
        <row r="549">
          <cell r="A549" t="str">
            <v>FORNECIMENTO E COLOCAÇÃO DE AÇO DE PROTENSÃO CP-190-RB 6 Ø = 1/2"   INCLUINDO BAINHA, PROTENSÃO E INJEÇÃO</v>
          </cell>
          <cell r="B549" t="str">
            <v>KG</v>
          </cell>
          <cell r="C549">
            <v>35.01</v>
          </cell>
        </row>
        <row r="550">
          <cell r="A550" t="str">
            <v>FORNECIMENTO E COLOCAÇÃO DE AÇO DE PROTENSÃO CP-190-RB - 12 Ø = 1/2" INCLUINDO BAINHA, PROTENSÃO E INJEÇÃO</v>
          </cell>
          <cell r="B550" t="str">
            <v>KG</v>
          </cell>
          <cell r="C550">
            <v>30.13</v>
          </cell>
        </row>
        <row r="551">
          <cell r="A551" t="str">
            <v>ANCORAGEM ATIVA SÉRIE V- 4 Ø = 1/2"</v>
          </cell>
          <cell r="B551" t="str">
            <v>UN</v>
          </cell>
          <cell r="C551">
            <v>493.32</v>
          </cell>
        </row>
        <row r="552">
          <cell r="A552" t="str">
            <v>ANCORAGEM ATIVA SÉRIE V-6 - Ø = 1/2"</v>
          </cell>
          <cell r="B552" t="str">
            <v>UN</v>
          </cell>
          <cell r="C552">
            <v>807.26</v>
          </cell>
        </row>
        <row r="553">
          <cell r="A553" t="str">
            <v>ANCORAGEM ATIVA SÉRIE V-12 - Ø = 1/2"</v>
          </cell>
          <cell r="B553" t="str">
            <v>UN</v>
          </cell>
          <cell r="C553">
            <v>1608.45</v>
          </cell>
        </row>
        <row r="554">
          <cell r="A554" t="str">
            <v>BROCA, DIÂMETRO 25CM, PROFUNDIDADE ATÉ 4M</v>
          </cell>
          <cell r="B554" t="str">
            <v>M</v>
          </cell>
          <cell r="C554">
            <v>90.15</v>
          </cell>
        </row>
        <row r="555">
          <cell r="A555" t="str">
            <v>ALVENARIA DE BLOCOS DE CONCRETO 14 X 19 X 39CM</v>
          </cell>
          <cell r="B555" t="str">
            <v>M2</v>
          </cell>
          <cell r="C555">
            <v>89.88</v>
          </cell>
        </row>
        <row r="556">
          <cell r="A556" t="str">
            <v>FORNECIMENTO E COLOCAÇÃO DE JUNTA DE DILATAÇÃO DE ELASTÔMERO DE NEOPRENE, TIPO JEENE JJ6080VV OU SIMILAR</v>
          </cell>
          <cell r="B556" t="str">
            <v>M</v>
          </cell>
          <cell r="C556">
            <v>1169.44</v>
          </cell>
        </row>
        <row r="557">
          <cell r="A557" t="str">
            <v>FORNECIMENTO E COLOCAÇÃO DE JUNTA DE DILATAÇÃO DE ELASTÔMERO DE NEOPRENE, TIPO JEENE JJ 99120 VV OU SIMILAR</v>
          </cell>
          <cell r="B557" t="str">
            <v>M</v>
          </cell>
          <cell r="C557">
            <v>1446.77</v>
          </cell>
        </row>
        <row r="558">
          <cell r="A558" t="str">
            <v>FORNECIMENTO E COLOCAÇÃO DE AÇO DE PROTENSÃO CP-190 RB 12 DIÂMETRO 5/8", INCLUIDO BAINHA, PROTENSÃO E INJEÇÃO</v>
          </cell>
          <cell r="B558" t="str">
            <v>KG</v>
          </cell>
          <cell r="C558">
            <v>28.01</v>
          </cell>
        </row>
        <row r="559">
          <cell r="A559" t="str">
            <v>FORNECIMENTO E COLOCAÇÃO DE JUNTA DE DILATAÇÃO DE ELASTÔMERO DE NEOPRENE, TIPO JEENE JJ 0411 M OU SIMILAR</v>
          </cell>
          <cell r="B559" t="str">
            <v>M</v>
          </cell>
          <cell r="C559">
            <v>38.67</v>
          </cell>
        </row>
        <row r="560">
          <cell r="A560" t="str">
            <v>FORNECIMENTO E COLOCAÇÃO DE JUNTA DILATAÇÃO ELASTÔMERO NEOPRENE, JEENE JJ2027M OU SIMILAR</v>
          </cell>
          <cell r="B560" t="str">
            <v>M</v>
          </cell>
          <cell r="C560">
            <v>164</v>
          </cell>
        </row>
        <row r="561">
          <cell r="A561" t="str">
            <v>FORNECIMENTO E COLOCAÇÃO DE JUNTA DE DILATAÇÃO DE ELASTÔMERO DE NEOPRENE, TIPO JEENE JJ5070 OU SIMILAR</v>
          </cell>
          <cell r="B561" t="str">
            <v>M</v>
          </cell>
          <cell r="C561">
            <v>1073.47</v>
          </cell>
        </row>
        <row r="562">
          <cell r="A562" t="str">
            <v>ANCORAGEM ATIVA SÉRIE V 12 Ø = 5/8 "</v>
          </cell>
          <cell r="B562" t="str">
            <v>UN</v>
          </cell>
          <cell r="C562">
            <v>2836.36</v>
          </cell>
        </row>
        <row r="563">
          <cell r="A563" t="str">
            <v>CARGA E REMOÇÃO DE ENTULHO ATÉ A DISTÂNCIA MÉDIA DE IDA E VOLTA DE 1KM</v>
          </cell>
          <cell r="B563" t="str">
            <v>M3</v>
          </cell>
          <cell r="C563">
            <v>12.68</v>
          </cell>
        </row>
        <row r="564">
          <cell r="A564" t="str">
            <v>REMOÇÃO DE ENTULHO ALÉM DO PRIMEIRO KM</v>
          </cell>
          <cell r="B564" t="str">
            <v>M3XKM</v>
          </cell>
          <cell r="C564">
            <v>2.11</v>
          </cell>
        </row>
        <row r="565">
          <cell r="A565" t="str">
            <v>BRITAGEM DOS MATERIAIS PROVENIENTES DOS RESÍDUOS DA CONSTRUÇÃO CIVIL</v>
          </cell>
          <cell r="B565" t="str">
            <v>M3</v>
          </cell>
          <cell r="C565">
            <v>25.98</v>
          </cell>
        </row>
        <row r="566">
          <cell r="A566" t="str">
            <v>FRESAGEM</v>
          </cell>
        </row>
        <row r="567">
          <cell r="A567" t="str">
            <v>FRESAGEM DE PAVIMENTO ASFÁLTICO COM ESPESSURA ATÉ 3CM, EM VIAS EXPRESSAS, INCLUSIVE REMOÇÃO DO MATERIAL FRESADO ATÉ 10KM E VARRIÇÃO</v>
          </cell>
          <cell r="B567" t="str">
            <v>M2</v>
          </cell>
          <cell r="C567">
            <v>13.41</v>
          </cell>
        </row>
        <row r="568">
          <cell r="A568" t="str">
            <v>FRESAGEM DE PAVIMENTO ASFÁLTICO COM ESPESSURA ATÉ 3CM, EM VIAS ARTERIAIS, INCLUSIVE REMOÇÃO DO MATERIAL FRESADO ATÉ 10KM E VARRIÇÃO</v>
          </cell>
          <cell r="B568" t="str">
            <v>M2</v>
          </cell>
          <cell r="C568">
            <v>15.67</v>
          </cell>
        </row>
        <row r="569">
          <cell r="A569" t="str">
            <v>FRESAGEM DE PAVIMENTO ASFÁLTICO COM ESPESSURA ATÉ 5CM, EM VIAS EXPRESSAS, INCLUSIVE REMOÇÃO DO MATERIAL FRESADO ATÉ 10KM E VARRIÇÃO</v>
          </cell>
          <cell r="B569" t="str">
            <v>M2</v>
          </cell>
          <cell r="C569">
            <v>17.18</v>
          </cell>
        </row>
        <row r="570">
          <cell r="A570" t="str">
            <v>FRESAGEM DE PAVIMENTO ASFÁLTICO COM ESPESSURA ATÉ 5CM, EM VIAS ARTERIAIS, INCLUSIVE REMOÇÃO DO MATERIAL FRESADO ATÉ 10KM E VARRIÇÃO</v>
          </cell>
          <cell r="B570" t="str">
            <v>M2</v>
          </cell>
          <cell r="C570">
            <v>18.87</v>
          </cell>
        </row>
        <row r="571">
          <cell r="A571" t="str">
            <v>RECUPERAÇÃO ESTRUTURAL DE OBRAS DE ARTE (PONTES E VIADUTOS)</v>
          </cell>
        </row>
        <row r="572">
          <cell r="A572" t="str">
            <v>ANDAIMES METÁLICOS</v>
          </cell>
          <cell r="B572" t="str">
            <v>.</v>
          </cell>
          <cell r="C572" t="str">
            <v>.</v>
          </cell>
        </row>
        <row r="573">
          <cell r="A573" t="str">
            <v>ANDAIMES METÁLICOS - FORNECIMENTO</v>
          </cell>
          <cell r="B573" t="str">
            <v>M3XMES</v>
          </cell>
          <cell r="C573">
            <v>10.67</v>
          </cell>
        </row>
        <row r="574">
          <cell r="A574" t="str">
            <v>ANDAIMES METÁLICOS - MONTAGEM E DESMONTAGEM</v>
          </cell>
          <cell r="B574" t="str">
            <v>M3</v>
          </cell>
          <cell r="C574">
            <v>5.71</v>
          </cell>
        </row>
        <row r="575">
          <cell r="A575" t="str">
            <v>PLATAFORMA DE MADEIRA A SEREM ARMADAS SOBRE ANDAIMES METÁLICOS</v>
          </cell>
          <cell r="B575" t="str">
            <v>M2</v>
          </cell>
          <cell r="C575">
            <v>10.93</v>
          </cell>
        </row>
        <row r="576">
          <cell r="A576" t="str">
            <v>APICOAMENTO DE SUPERFÍCIES DE CONCRETO (COM EQUIPAMENTO PNEUMÁTICO)</v>
          </cell>
          <cell r="B576" t="str">
            <v>M2</v>
          </cell>
          <cell r="C576">
            <v>39.51</v>
          </cell>
        </row>
        <row r="577">
          <cell r="A577" t="str">
            <v>CORTE SUPERFICIAL DE CONCRETO ATÉ 3 CM DE PROFUNDIDADE</v>
          </cell>
          <cell r="B577" t="str">
            <v>M2</v>
          </cell>
          <cell r="C577">
            <v>82.13</v>
          </cell>
        </row>
        <row r="578">
          <cell r="A578" t="str">
            <v>JATEAMENTO PARA LIMPEZA DE FERRAGENS E SUPERFÍCIES DE CONCRETO</v>
          </cell>
          <cell r="B578" t="str">
            <v>M2</v>
          </cell>
          <cell r="C578">
            <v>116.61</v>
          </cell>
        </row>
        <row r="579">
          <cell r="A579" t="str">
            <v>FORNECIMENTO, PREPARO E APLICAÇÃO DE ADESIVO EPOXÍDICO PARA COLAGEM</v>
          </cell>
          <cell r="B579" t="str">
            <v>M2</v>
          </cell>
          <cell r="C579">
            <v>55.42</v>
          </cell>
        </row>
        <row r="580">
          <cell r="A580" t="str">
            <v>FORNECIMENTO, PREPARO E APLICAÇÃO DE CONCRETO PROJETADO, MEDIDO NO PROJETO</v>
          </cell>
          <cell r="B580" t="str">
            <v>.</v>
          </cell>
          <cell r="C580" t="str">
            <v>.</v>
          </cell>
        </row>
        <row r="581">
          <cell r="A581" t="str">
            <v>FORNECIMENTO, PREPARO E APLICAÇÃO DE CONCRETO PROJETADO, MEDIDO NO PROJETO - FCK = 20MPA - EM OBRAS DE CONTENÇÃO</v>
          </cell>
          <cell r="B581" t="str">
            <v>M3</v>
          </cell>
          <cell r="C581">
            <v>906.78</v>
          </cell>
        </row>
        <row r="582">
          <cell r="A582" t="str">
            <v>FORNECIMENTO, PREPARO E APLICAÇÃO DE CONCRETO PROJETADO, MEDIDO NO PROJETO - FCK = 25MPA - EM OBRAS DE CONTENÇÃO</v>
          </cell>
          <cell r="B582" t="str">
            <v>M3</v>
          </cell>
          <cell r="C582">
            <v>927.3</v>
          </cell>
        </row>
        <row r="583">
          <cell r="A583" t="str">
            <v>FORNECIMENTO, PREPARO E APLICAÇÃO DE CONCRETO PROJETADO, MEDIDO NO PROJETO - FCK = 30MPA - EM OBRAS DE CONTENÇÃO</v>
          </cell>
          <cell r="B583" t="str">
            <v>M3</v>
          </cell>
          <cell r="C583">
            <v>959.94</v>
          </cell>
        </row>
        <row r="584">
          <cell r="A584" t="str">
            <v>GRAUTE</v>
          </cell>
          <cell r="B584" t="str">
            <v>.</v>
          </cell>
          <cell r="C584" t="str">
            <v>.</v>
          </cell>
        </row>
        <row r="585">
          <cell r="A585" t="str">
            <v>GRAUTE COM PEDRISCO - FORNECIMENTO, PREPARO E APLICAÇÃO</v>
          </cell>
          <cell r="B585" t="str">
            <v>M3</v>
          </cell>
          <cell r="C585">
            <v>3951.12</v>
          </cell>
        </row>
        <row r="586">
          <cell r="A586" t="str">
            <v>GRAUTE - FORNECIMENTO, PREPARO E APLICAÇÃO</v>
          </cell>
          <cell r="B586" t="str">
            <v>M3</v>
          </cell>
          <cell r="C586">
            <v>4254.53</v>
          </cell>
        </row>
        <row r="587">
          <cell r="A587" t="str">
            <v>COLMATAÇÃO DE FISSURAS COM FORNECIMENTO E APLICAÇÃO DE ARGAMASSA EPOXÍDICA</v>
          </cell>
          <cell r="B587" t="str">
            <v>M</v>
          </cell>
          <cell r="C587">
            <v>24.78</v>
          </cell>
        </row>
        <row r="588">
          <cell r="A588" t="str">
            <v>BICOS DE INJEÇÃO PARA RESINAS - FORNECIMENTO, INSTALAÇÃO E POSTERIOR CORTE</v>
          </cell>
          <cell r="B588" t="str">
            <v>UN</v>
          </cell>
          <cell r="C588">
            <v>8.76</v>
          </cell>
        </row>
        <row r="589">
          <cell r="A589" t="str">
            <v>TRATAMENTO DE TRINCAS INATIVAS COM INJEÇÃO DE RESINA EPÓXI</v>
          </cell>
          <cell r="B589" t="str">
            <v>KG</v>
          </cell>
          <cell r="C589">
            <v>176.76</v>
          </cell>
        </row>
        <row r="590">
          <cell r="A590" t="str">
            <v>CALDA DE CIMENTO PARA INJEÇÃO - FORNECIMENTO, PREPARO E APLICAÇÃO</v>
          </cell>
          <cell r="B590" t="str">
            <v>L</v>
          </cell>
          <cell r="C590">
            <v>1.33</v>
          </cell>
        </row>
        <row r="591">
          <cell r="A591" t="str">
            <v>TRATAMENTO DE TRINCAS INATIVAS COM INJEÇÃO DE RESINA EPÓXI DE BAIXA VISCOSIDADE, BICOMPONENTE, ISENTA DE SOLVENTES</v>
          </cell>
          <cell r="B591" t="str">
            <v>KG</v>
          </cell>
          <cell r="C591">
            <v>174.63</v>
          </cell>
        </row>
        <row r="592">
          <cell r="A592" t="str">
            <v>CURA QUÍMICA</v>
          </cell>
          <cell r="B592" t="str">
            <v>M2</v>
          </cell>
          <cell r="C592">
            <v>2.36</v>
          </cell>
        </row>
        <row r="593">
          <cell r="A593" t="str">
            <v>SINALIZAÇÃO</v>
          </cell>
          <cell r="B593" t="str">
            <v>.</v>
          </cell>
          <cell r="C593" t="str">
            <v>.</v>
          </cell>
        </row>
        <row r="594">
          <cell r="A594" t="str">
            <v>SINALIZAÇÃO - TAPUME MÓVEL</v>
          </cell>
          <cell r="B594" t="str">
            <v>M2</v>
          </cell>
          <cell r="C594">
            <v>63.31</v>
          </cell>
        </row>
        <row r="595">
          <cell r="A595" t="str">
            <v>SINALIZAÇÃO - ILUMINAÇÃO</v>
          </cell>
          <cell r="B595" t="str">
            <v>M</v>
          </cell>
          <cell r="C595">
            <v>14.9</v>
          </cell>
        </row>
        <row r="596">
          <cell r="A596" t="str">
            <v>PLACA DE OBRA EM CHAPA DE AÇO GALVANIZADO</v>
          </cell>
          <cell r="B596" t="str">
            <v>M2</v>
          </cell>
          <cell r="C596">
            <v>394.75</v>
          </cell>
        </row>
        <row r="597">
          <cell r="A597" t="str">
            <v>HIDROJATEAMENTO DE ALTA PRESSÃO PARA LIMPEZA DE SUPERFÍCIES</v>
          </cell>
          <cell r="B597" t="str">
            <v>M2</v>
          </cell>
          <cell r="C597">
            <v>7.99</v>
          </cell>
        </row>
        <row r="598">
          <cell r="A598" t="str">
            <v>PROTEÇÃO PARA TERCEIROS COM TELA DE NYLON</v>
          </cell>
          <cell r="B598" t="str">
            <v>M2</v>
          </cell>
          <cell r="C598">
            <v>4.2</v>
          </cell>
        </row>
        <row r="599">
          <cell r="A599" t="str">
            <v>LIXAMENTO MECÂNICO DE SUPERFÍCIES DE CONCRETO</v>
          </cell>
          <cell r="B599" t="str">
            <v>M2</v>
          </cell>
          <cell r="C599">
            <v>9.1199999999999992</v>
          </cell>
        </row>
        <row r="600">
          <cell r="A600" t="str">
            <v>FORNECIMENTO E APLICAÇÃO DE RESINA EPOXÍDICA PARA CHUMBAMENTO DE ARMADURAS EM FUROS DE CONCRETO</v>
          </cell>
          <cell r="B600" t="str">
            <v>KG</v>
          </cell>
          <cell r="C600">
            <v>100.71</v>
          </cell>
        </row>
        <row r="601">
          <cell r="A601" t="str">
            <v>CORTE DE CONCRETO COM DISCO DIAMANTADO ATÉ PROFUNDIDADE DE 13CM</v>
          </cell>
          <cell r="B601" t="str">
            <v>M2</v>
          </cell>
          <cell r="C601">
            <v>118.87</v>
          </cell>
        </row>
        <row r="602">
          <cell r="A602" t="str">
            <v>REMOÇÃO DE PINTURA EXISTENTE COM REMOVEDOR "PINTOFF" OU SIMILAR</v>
          </cell>
          <cell r="B602" t="str">
            <v>M2</v>
          </cell>
          <cell r="C602">
            <v>14.79</v>
          </cell>
        </row>
        <row r="603">
          <cell r="A603" t="str">
            <v>TINTA PVA (LÁTEX) - CONCRETO OU REBOCO SEM MASSA CORRIDA</v>
          </cell>
          <cell r="B603" t="str">
            <v>M2</v>
          </cell>
          <cell r="C603">
            <v>27.61</v>
          </cell>
        </row>
        <row r="604">
          <cell r="A604" t="str">
            <v>FURAÇÃO EM CONCRETO ARMADO</v>
          </cell>
          <cell r="B604" t="str">
            <v>.</v>
          </cell>
          <cell r="C604" t="str">
            <v>.</v>
          </cell>
        </row>
        <row r="605">
          <cell r="A605" t="str">
            <v>FURAÇÃO EM CONCRETO - DIÂMETRO 5/8"</v>
          </cell>
          <cell r="B605" t="str">
            <v>CM</v>
          </cell>
          <cell r="C605">
            <v>0.85</v>
          </cell>
        </row>
        <row r="606">
          <cell r="A606" t="str">
            <v>FURAÇÃO EM CONCRETO - DIÂMETRO 3/4"</v>
          </cell>
          <cell r="B606" t="str">
            <v>CM</v>
          </cell>
          <cell r="C606">
            <v>1.04</v>
          </cell>
        </row>
        <row r="607">
          <cell r="A607" t="str">
            <v>FURAÇÃO EM CONCRETO - DIÂMETRO 1"</v>
          </cell>
          <cell r="B607" t="str">
            <v>CM</v>
          </cell>
          <cell r="C607">
            <v>1.57</v>
          </cell>
        </row>
        <row r="608">
          <cell r="A608" t="str">
            <v>FURAÇÃO EM CONCRETO - DIÂMETRO 1 1/4"</v>
          </cell>
          <cell r="B608" t="str">
            <v>CM</v>
          </cell>
          <cell r="C608">
            <v>3.49</v>
          </cell>
        </row>
        <row r="609">
          <cell r="A609" t="str">
            <v>FURAÇÃO EM CONCRETO ARMADO - DIÂMETRO 2"</v>
          </cell>
          <cell r="B609" t="str">
            <v>CM</v>
          </cell>
          <cell r="C609">
            <v>3.99</v>
          </cell>
        </row>
        <row r="610">
          <cell r="A610" t="str">
            <v>FURAÇÃO EM CONCRETO ARMADO - DIÂMETRO 3"</v>
          </cell>
          <cell r="B610" t="str">
            <v>CM</v>
          </cell>
          <cell r="C610">
            <v>3.95</v>
          </cell>
        </row>
        <row r="611">
          <cell r="A611" t="str">
            <v>FURAÇÃO EM CONCRETO ARMADO - DIÂMETRO 4"</v>
          </cell>
          <cell r="B611" t="str">
            <v>CM</v>
          </cell>
          <cell r="C611">
            <v>4.22</v>
          </cell>
        </row>
        <row r="612">
          <cell r="A612" t="str">
            <v>FURAÇÃO DE CONCRETO ARMADO - DIÂMETRO 1 1/2"</v>
          </cell>
          <cell r="B612" t="str">
            <v>CM</v>
          </cell>
          <cell r="C612">
            <v>3.78</v>
          </cell>
        </row>
        <row r="613">
          <cell r="A613" t="str">
            <v>APLICAÇÃO DE TINTA ANTI-PICHAÇÃO - BASE SOLVENTE - 2 DEMÃOS</v>
          </cell>
          <cell r="B613" t="str">
            <v>M2</v>
          </cell>
          <cell r="C613">
            <v>75.959999999999994</v>
          </cell>
        </row>
        <row r="614">
          <cell r="A614" t="str">
            <v>APLICAÇÃO DE VERNIZ ANTI-PICHAÇÃO - BASE SOLVENTE - 2 DEMÃOS (REMOÇÃO DA PICHAÇÃO SOMENTE A SECO OU COM ÁGUA E SABÃO)</v>
          </cell>
          <cell r="B614" t="str">
            <v>M2</v>
          </cell>
          <cell r="C614">
            <v>49.84</v>
          </cell>
        </row>
        <row r="615">
          <cell r="A615" t="str">
            <v>CUSTO HORÁRIO EM OPERAÇÃO DE MÁQUINAS E VIATURAS (INCLUI COMBUSTÍVEL E OPERADOR)</v>
          </cell>
        </row>
        <row r="616">
          <cell r="A616" t="str">
            <v>CAMINHÃO BASCULANTE 4,0M3</v>
          </cell>
          <cell r="B616" t="str">
            <v>H</v>
          </cell>
          <cell r="C616">
            <v>201.87</v>
          </cell>
        </row>
        <row r="617">
          <cell r="A617" t="str">
            <v>CAMINHÃO CARGA SECA CAPACIDADE  8TON.</v>
          </cell>
          <cell r="B617" t="str">
            <v>H</v>
          </cell>
          <cell r="C617">
            <v>182.24</v>
          </cell>
        </row>
        <row r="618">
          <cell r="A618" t="str">
            <v>CAMINHÃO CARGA SECA CAPACIDADE 8TON COM GUINDASTE</v>
          </cell>
          <cell r="B618" t="str">
            <v>H</v>
          </cell>
          <cell r="C618">
            <v>201.91</v>
          </cell>
        </row>
        <row r="619">
          <cell r="A619" t="str">
            <v>CAMINHÃO COM TANQUE IRRIGADOR DE 6000 LITROS</v>
          </cell>
          <cell r="B619" t="str">
            <v>H</v>
          </cell>
          <cell r="C619">
            <v>191.44</v>
          </cell>
        </row>
        <row r="620">
          <cell r="A620" t="str">
            <v>CAMINHÃO TRATOR COM SEMI REBOQUE PLANO CARREGA TUDO</v>
          </cell>
          <cell r="B620" t="str">
            <v>H</v>
          </cell>
          <cell r="C620">
            <v>389.94</v>
          </cell>
        </row>
        <row r="621">
          <cell r="A621" t="str">
            <v>COMPRESSOR PORTÁTIL - 295 PCM</v>
          </cell>
          <cell r="B621" t="str">
            <v>H</v>
          </cell>
          <cell r="C621">
            <v>82.95</v>
          </cell>
        </row>
        <row r="622">
          <cell r="A622" t="str">
            <v>CARRO POPULAR 50% EM OPERAÇÃO</v>
          </cell>
          <cell r="B622" t="str">
            <v>H</v>
          </cell>
          <cell r="C622">
            <v>52</v>
          </cell>
        </row>
        <row r="623">
          <cell r="A623" t="str">
            <v>MOTONIVELADORA - 125HP</v>
          </cell>
          <cell r="B623" t="str">
            <v>H</v>
          </cell>
          <cell r="C623">
            <v>347.25</v>
          </cell>
        </row>
        <row r="624">
          <cell r="A624" t="str">
            <v>MOTONIVELADORA</v>
          </cell>
          <cell r="B624" t="str">
            <v>H</v>
          </cell>
          <cell r="C624">
            <v>326.14999999999998</v>
          </cell>
        </row>
        <row r="625">
          <cell r="A625" t="str">
            <v>PÁ CARREGADEIRA DE PNEUS - 1,80M3</v>
          </cell>
          <cell r="B625" t="str">
            <v>H</v>
          </cell>
          <cell r="C625">
            <v>278.32</v>
          </cell>
        </row>
        <row r="626">
          <cell r="A626" t="str">
            <v>RETROESCAVADEIRA CAP CAÇAMBA FRONTAL 0,76M3</v>
          </cell>
          <cell r="B626" t="str">
            <v>H</v>
          </cell>
          <cell r="C626">
            <v>161.19</v>
          </cell>
        </row>
        <row r="627">
          <cell r="A627" t="str">
            <v>ROLO COMPACTADOR VIBRATÓRIO LISO 4T</v>
          </cell>
          <cell r="B627" t="str">
            <v>H</v>
          </cell>
          <cell r="C627">
            <v>118.24</v>
          </cell>
        </row>
        <row r="628">
          <cell r="A628" t="str">
            <v>ROLO COMPACTADOR  PÉ DE CARNEIRO DE UM CIL. 12,2 TON</v>
          </cell>
          <cell r="B628" t="str">
            <v>H</v>
          </cell>
          <cell r="C628">
            <v>272.57</v>
          </cell>
        </row>
        <row r="629">
          <cell r="A629" t="str">
            <v>TRATOR DE TRAÇÃO AGRÍCOLA</v>
          </cell>
          <cell r="B629" t="str">
            <v>H</v>
          </cell>
          <cell r="C629">
            <v>148.76</v>
          </cell>
        </row>
        <row r="630">
          <cell r="A630" t="str">
            <v>TRATOR DE ESTEIRA - 9TON</v>
          </cell>
          <cell r="B630" t="str">
            <v>H</v>
          </cell>
          <cell r="C630">
            <v>292.76</v>
          </cell>
        </row>
        <row r="631">
          <cell r="A631" t="str">
            <v>TRATOR DE ESTEIRA - 16TON</v>
          </cell>
          <cell r="B631" t="str">
            <v>H</v>
          </cell>
          <cell r="C631">
            <v>393.17</v>
          </cell>
        </row>
        <row r="632">
          <cell r="A632" t="str">
            <v>FURGÃO LONGO, TETO ALTO  50% EM OPERAÇÃO</v>
          </cell>
          <cell r="B632" t="str">
            <v>H</v>
          </cell>
          <cell r="C632">
            <v>85.18</v>
          </cell>
        </row>
        <row r="633">
          <cell r="A633" t="str">
            <v>CAMINHÃO BASCULANTE 10M3</v>
          </cell>
          <cell r="B633" t="str">
            <v>H</v>
          </cell>
          <cell r="C633">
            <v>285.39</v>
          </cell>
        </row>
        <row r="634">
          <cell r="A634" t="str">
            <v>ROMPEDOR</v>
          </cell>
          <cell r="B634" t="str">
            <v>H</v>
          </cell>
          <cell r="C634">
            <v>34.049999999999997</v>
          </cell>
        </row>
        <row r="635">
          <cell r="A635" t="str">
            <v>CAMINHÃO ESPARGIDOR - 6000L</v>
          </cell>
          <cell r="B635" t="str">
            <v>H</v>
          </cell>
          <cell r="C635">
            <v>224.53</v>
          </cell>
        </row>
        <row r="636">
          <cell r="A636" t="str">
            <v>VIBROACABADORA  DE ASFALTO SOBRE ESTEIRA CAP. 300 TON/H</v>
          </cell>
          <cell r="B636" t="str">
            <v>H</v>
          </cell>
          <cell r="C636">
            <v>292.27999999999997</v>
          </cell>
        </row>
        <row r="637">
          <cell r="A637" t="str">
            <v>GUINDASTE DE LANÇA FIXA SOBRE ESTEIRAS - 12T</v>
          </cell>
          <cell r="B637" t="str">
            <v>H</v>
          </cell>
          <cell r="C637">
            <v>124</v>
          </cell>
        </row>
        <row r="638">
          <cell r="A638" t="str">
            <v>GUINDASTE HIDRÁULICO SOBRE PNEUS - 20/25 T</v>
          </cell>
          <cell r="B638" t="str">
            <v>H</v>
          </cell>
          <cell r="C638">
            <v>439.1</v>
          </cell>
        </row>
        <row r="639">
          <cell r="A639" t="str">
            <v>MÃO DE OBRA PARA SERVIÇOS NAS SUBPREFEITURAS  (INCLUI ENCARGOS SOCIAIS)</v>
          </cell>
        </row>
        <row r="640">
          <cell r="A640" t="str">
            <v>CALCETEIRO</v>
          </cell>
          <cell r="B640" t="str">
            <v>H</v>
          </cell>
          <cell r="C640">
            <v>28.59</v>
          </cell>
        </row>
        <row r="641">
          <cell r="A641" t="str">
            <v>CARPINTEIRO</v>
          </cell>
          <cell r="B641" t="str">
            <v>H</v>
          </cell>
          <cell r="C641">
            <v>29.11</v>
          </cell>
        </row>
        <row r="642">
          <cell r="A642" t="str">
            <v>ELETRICISTA</v>
          </cell>
          <cell r="B642" t="str">
            <v>H</v>
          </cell>
          <cell r="C642">
            <v>31.9</v>
          </cell>
        </row>
        <row r="643">
          <cell r="A643" t="str">
            <v>ENCANADOR</v>
          </cell>
          <cell r="B643" t="str">
            <v>H</v>
          </cell>
          <cell r="C643">
            <v>28.98</v>
          </cell>
        </row>
        <row r="644">
          <cell r="A644" t="str">
            <v>ESGOTEIRO</v>
          </cell>
          <cell r="B644" t="str">
            <v>H</v>
          </cell>
          <cell r="C644">
            <v>29.52</v>
          </cell>
        </row>
        <row r="645">
          <cell r="A645" t="str">
            <v>FERREIRO</v>
          </cell>
          <cell r="B645" t="str">
            <v>H</v>
          </cell>
          <cell r="C645">
            <v>28.05</v>
          </cell>
        </row>
        <row r="646">
          <cell r="A646" t="str">
            <v>MOTORISTA DE CAMINHÃO</v>
          </cell>
          <cell r="B646" t="str">
            <v>H</v>
          </cell>
          <cell r="C646">
            <v>35.83</v>
          </cell>
        </row>
        <row r="647">
          <cell r="A647" t="str">
            <v>OPERADOR DE MÁQUINA PESADA</v>
          </cell>
          <cell r="B647" t="str">
            <v>H</v>
          </cell>
          <cell r="C647">
            <v>40.68</v>
          </cell>
        </row>
        <row r="648">
          <cell r="A648" t="str">
            <v>PEDREIRO</v>
          </cell>
          <cell r="B648" t="str">
            <v>H</v>
          </cell>
          <cell r="C648">
            <v>28.36</v>
          </cell>
        </row>
        <row r="649">
          <cell r="A649" t="str">
            <v>SERVENTE</v>
          </cell>
          <cell r="B649" t="str">
            <v>H</v>
          </cell>
          <cell r="C649">
            <v>23.05</v>
          </cell>
        </row>
        <row r="650">
          <cell r="A650" t="str">
            <v>ENCARREGADO</v>
          </cell>
          <cell r="B650" t="str">
            <v>H</v>
          </cell>
          <cell r="C650">
            <v>59.01</v>
          </cell>
        </row>
        <row r="651">
          <cell r="A651" t="str">
            <v>ENGENHEIRO DA OBRA</v>
          </cell>
          <cell r="B651" t="str">
            <v>H</v>
          </cell>
          <cell r="C651">
            <v>164.92</v>
          </cell>
        </row>
        <row r="652">
          <cell r="A652" t="str">
            <v>FUNDAÇÕES</v>
          </cell>
        </row>
        <row r="653">
          <cell r="A653" t="str">
            <v>EXECUÇÃO DE ESTACA RAIZ, SEM O FORNECIMENTO DOS MATERIAIS</v>
          </cell>
          <cell r="B653" t="str">
            <v>.</v>
          </cell>
          <cell r="C653" t="str">
            <v>.</v>
          </cell>
        </row>
        <row r="654">
          <cell r="A654" t="str">
            <v>ESTACA TIPO RAIZ, 100MM, COM PERFURAÇÃO EM SOLO - 10T</v>
          </cell>
          <cell r="B654" t="str">
            <v>M</v>
          </cell>
          <cell r="C654">
            <v>196.41</v>
          </cell>
        </row>
        <row r="655">
          <cell r="A655" t="str">
            <v>ESTACA TIPO RAIZ, 100MM, COM PERFURAÇÃO EM ROCHA - 10T</v>
          </cell>
          <cell r="B655" t="str">
            <v>M</v>
          </cell>
          <cell r="C655">
            <v>485.4</v>
          </cell>
        </row>
        <row r="656">
          <cell r="A656" t="str">
            <v>ESTACA TIPO RAIZ, 120MM, COM PERFURAÇÃO EM SOLO - 15T</v>
          </cell>
          <cell r="B656" t="str">
            <v>M</v>
          </cell>
          <cell r="C656">
            <v>196.01</v>
          </cell>
        </row>
        <row r="657">
          <cell r="A657" t="str">
            <v>ESTACA TIPO RAIZ, 120MM, COM PERFURAÇÃO EM ROCHA - 15T</v>
          </cell>
          <cell r="B657" t="str">
            <v>M</v>
          </cell>
          <cell r="C657">
            <v>589.53</v>
          </cell>
        </row>
        <row r="658">
          <cell r="A658" t="str">
            <v>ESTACA TIPO RAIZ, 150MM, COM PERFURAÇÃO EM SOLO - 25T</v>
          </cell>
          <cell r="B658" t="str">
            <v>M</v>
          </cell>
          <cell r="C658">
            <v>208.61</v>
          </cell>
        </row>
        <row r="659">
          <cell r="A659" t="str">
            <v>ESTACA TIPO RAIZ, 150MM, COM PERFURAÇÃO EM ROCHA - 25T</v>
          </cell>
          <cell r="B659" t="str">
            <v>M</v>
          </cell>
          <cell r="C659">
            <v>624.59</v>
          </cell>
        </row>
        <row r="660">
          <cell r="A660" t="str">
            <v>ESTACA TIPO RAIZ, 160MM, COM PERFURAÇÃO EM SOLO - 35T</v>
          </cell>
          <cell r="B660" t="str">
            <v>M</v>
          </cell>
          <cell r="C660">
            <v>216.76</v>
          </cell>
        </row>
        <row r="661">
          <cell r="A661" t="str">
            <v>ESTACA TIPO RAIZ, 160MM, COM PERFURAÇÃO EM ROCHA - 35T</v>
          </cell>
          <cell r="B661" t="str">
            <v>M</v>
          </cell>
          <cell r="C661">
            <v>654.70000000000005</v>
          </cell>
        </row>
        <row r="662">
          <cell r="A662" t="str">
            <v>ESTACA TIPO RAIZ, 200MM, COM PERFURAÇÃO EM SOLO - 50T</v>
          </cell>
          <cell r="B662" t="str">
            <v>M</v>
          </cell>
          <cell r="C662">
            <v>233.47</v>
          </cell>
        </row>
        <row r="663">
          <cell r="A663" t="str">
            <v>ESTACA TIPO RAIZ, 200MM, COM PERFURAÇÃO EM ROCHA - 50T</v>
          </cell>
          <cell r="B663" t="str">
            <v>M</v>
          </cell>
          <cell r="C663">
            <v>763.63</v>
          </cell>
        </row>
        <row r="664">
          <cell r="A664" t="str">
            <v>ESTACA TIPO RAIZ, 250MM, COM PERFURAÇÃO EM SOLO - 80T</v>
          </cell>
          <cell r="B664" t="str">
            <v>M</v>
          </cell>
          <cell r="C664">
            <v>257.12</v>
          </cell>
        </row>
        <row r="665">
          <cell r="A665" t="str">
            <v>ESTACA TIPO RAIZ, 250MM, COM PERFURAÇÃO EM ROCHA - 80T</v>
          </cell>
          <cell r="B665" t="str">
            <v>M</v>
          </cell>
          <cell r="C665">
            <v>842.33</v>
          </cell>
        </row>
        <row r="666">
          <cell r="A666" t="str">
            <v>ESTACA TIPO RAIZ, 310MM, COM PERFURAÇÃO EM SOLO - 100T</v>
          </cell>
          <cell r="B666" t="str">
            <v>M</v>
          </cell>
          <cell r="C666">
            <v>292.11</v>
          </cell>
        </row>
        <row r="667">
          <cell r="A667" t="str">
            <v>ESTACA TIPO RAIZ, 310MM, COM PERFURAÇÃO EM ROCHA - 100T</v>
          </cell>
          <cell r="B667" t="str">
            <v>M</v>
          </cell>
          <cell r="C667">
            <v>985.46</v>
          </cell>
        </row>
        <row r="668">
          <cell r="A668" t="str">
            <v>ESTACA TIPO RAIZ, 400MM, COM PERFURAÇÃO EM SOLO - 130T</v>
          </cell>
          <cell r="B668" t="str">
            <v>M</v>
          </cell>
          <cell r="C668">
            <v>368.42</v>
          </cell>
        </row>
        <row r="669">
          <cell r="A669" t="str">
            <v>ESTACA TIPO RAIZ, 400MM, COM PERFURAÇÃO EM ROCHA - 130T</v>
          </cell>
          <cell r="B669" t="str">
            <v>M</v>
          </cell>
          <cell r="C669">
            <v>1255.97</v>
          </cell>
        </row>
        <row r="670">
          <cell r="A670" t="str">
            <v>MATERIAIS PARA A ESTACA TIPO RAIZ (AS QUANTIDADES SERÃO LEVANTADAS NO PROJETO)</v>
          </cell>
          <cell r="B670" t="str">
            <v>.</v>
          </cell>
          <cell r="C670" t="str">
            <v>.</v>
          </cell>
        </row>
        <row r="671">
          <cell r="A671" t="str">
            <v>MATERIAIS PARA A ESTACA TIPO RAIZ (AS QUANTIDADES SERÃO LEVANTADAS NO PROJETO) - FORNECIMENTO DE CIMENTO COMUM</v>
          </cell>
          <cell r="B671" t="str">
            <v>KG</v>
          </cell>
          <cell r="C671">
            <v>0.61</v>
          </cell>
        </row>
        <row r="672">
          <cell r="A672" t="str">
            <v>MATERIAIS PARA A ESTACA TIPO RAIZ (AS QUANTIDADES SERÃO LEVANTADAS NO PROJETO) - FORNECIMENTO DE AREIA</v>
          </cell>
          <cell r="B672" t="str">
            <v>M3</v>
          </cell>
          <cell r="C672">
            <v>153.94999999999999</v>
          </cell>
        </row>
        <row r="673">
          <cell r="A673" t="str">
            <v>MATERIAIS PARA A ESTACA TIPO RAIZ (AS QUANTIDADES SERÃO LEVANTADAS NO PROJETO) - FORNECIMENTO DE AÇO CA-50, COM BITOLA &gt; = 12,5MM</v>
          </cell>
          <cell r="B673" t="str">
            <v>KG</v>
          </cell>
          <cell r="C673">
            <v>7.28</v>
          </cell>
        </row>
        <row r="674">
          <cell r="A674" t="str">
            <v>MATERIAIS PARA A ESTACA TIPO RAIZ (AS QUANTIDADES SERÃO LEVANTADAS NO PROJETO) - FORNECIMENTO DE AÇO CA-50, COM BITOLA = &lt; 12,5MM</v>
          </cell>
          <cell r="B674" t="str">
            <v>KG</v>
          </cell>
          <cell r="C674">
            <v>7.45</v>
          </cell>
        </row>
        <row r="675">
          <cell r="A675" t="str">
            <v>MATERIAIS PARA A ESTACA TIPO RAIZ (AS QUANTIDADES SERÃO LEVANTADAS NO PROJETO) - FORNECIMENTO DE ÁGUA</v>
          </cell>
          <cell r="B675" t="str">
            <v>M3</v>
          </cell>
          <cell r="C675">
            <v>36.11</v>
          </cell>
        </row>
        <row r="676">
          <cell r="A676" t="str">
            <v>MATERIAIS PARA A ESTACA TIPO RAIZ (AS QUANTIDADES SERÃO LEVANTADAS NO PROJETO) - FORNECIMENTO DE ARAME RECOZIDO N.18</v>
          </cell>
          <cell r="B676" t="str">
            <v>KG</v>
          </cell>
          <cell r="C676">
            <v>15.11</v>
          </cell>
        </row>
        <row r="677">
          <cell r="A677" t="str">
            <v>SERVIÇOS COM AGREGADOS RECICLADOS DE RESÍDUOS DA CONSTRUÇÃO</v>
          </cell>
        </row>
        <row r="678">
          <cell r="A678" t="str">
            <v>SERVIÇOS NÃO INCLUINDO O FORNECIMENTO DOS  AGREGADOS RECICLADOS</v>
          </cell>
          <cell r="B678" t="str">
            <v>.</v>
          </cell>
          <cell r="C678" t="str">
            <v>.</v>
          </cell>
        </row>
        <row r="679">
          <cell r="A679" t="str">
            <v>FUNDAÇÃO DE RACHÃO</v>
          </cell>
          <cell r="B679" t="str">
            <v>M3</v>
          </cell>
          <cell r="C679">
            <v>58.66</v>
          </cell>
        </row>
        <row r="680">
          <cell r="A680" t="str">
            <v>REVESTIMENTO PRIMÁRIO COM AGREGADO RECICLADO MISTURADO AO SOLO LOCAL, INCLUSIVE ESCARIFICAÇÃO, VERIFICAÇÃO, UMEDECIMENTO, COMPACTAÇÃO E ENSAIOS, CAMADA ACABADA, SEM FORNECIMENTO DE AGREGADO</v>
          </cell>
          <cell r="B680" t="str">
            <v>M3</v>
          </cell>
          <cell r="C680">
            <v>80.900000000000006</v>
          </cell>
        </row>
        <row r="681">
          <cell r="A681" t="str">
            <v>BASE DE AGREGADO RECICLADO, SEM FORNECIMENTO DE AGREGADO</v>
          </cell>
          <cell r="B681" t="str">
            <v>M3</v>
          </cell>
          <cell r="C681">
            <v>36.96</v>
          </cell>
        </row>
        <row r="682">
          <cell r="A682" t="str">
            <v>REFORÇO SO SUB-LEITO/SUB-BASE DE SOLO MELHORADO COM AGREGADO RECICLADO 10% EM VOLUME, SEM FORNECIMENTO DE AGREGADO</v>
          </cell>
          <cell r="B682" t="str">
            <v>M3</v>
          </cell>
          <cell r="C682">
            <v>29.41</v>
          </cell>
        </row>
        <row r="683">
          <cell r="A683" t="str">
            <v>REFORÇO DO SUB-LEITO/SUB-BASE DE SOLO MELHORADO COM AGREGADO RECICLADO 20% EM VOLUME, SEM FORNECIMENTO DE AGREGADO</v>
          </cell>
          <cell r="B683" t="str">
            <v>M3</v>
          </cell>
          <cell r="C683">
            <v>29.41</v>
          </cell>
        </row>
        <row r="684">
          <cell r="A684" t="str">
            <v>REFORÇO DO SUB-LEITO/SUB-BASE DE SOLO MELHORADO COM AGREGADO RECICLADO 30% EM VOLUME, SEM FORNECIMENTO DE AGREGADO</v>
          </cell>
          <cell r="B684" t="str">
            <v>M3</v>
          </cell>
          <cell r="C684">
            <v>29.41</v>
          </cell>
        </row>
        <row r="685">
          <cell r="A685" t="str">
            <v>REFORÇO DO SUB-LEITO/SUB-BASE DE SOLO MELHORADO COM AGREGADO RECICLADO 40% EM VOLUME, SEM FORNECIMENTO DE AGREGADO</v>
          </cell>
          <cell r="B685" t="str">
            <v>M3</v>
          </cell>
          <cell r="C685">
            <v>29.41</v>
          </cell>
        </row>
        <row r="686">
          <cell r="A686" t="str">
            <v>REFORÇO DO SUB-LEITO/SUB-BASE DE SOLO MELHORADO COM AGREGADO RECICLADO 50% EM VOLUME, SEM FORNECIMENTO DE AGREGADO</v>
          </cell>
          <cell r="B686" t="str">
            <v>M3</v>
          </cell>
          <cell r="C686">
            <v>29.41</v>
          </cell>
        </row>
        <row r="687">
          <cell r="A687" t="str">
            <v>REFORÇO DO SUB-LEITO/SUB-BASE DE SOLO MELHORADO COM AGREGADO RECICLADO 60% EM VOLUME, SEM FORNECIMENTO DE AGREGADO</v>
          </cell>
          <cell r="B687" t="str">
            <v>M3</v>
          </cell>
          <cell r="C687">
            <v>29.41</v>
          </cell>
        </row>
        <row r="688">
          <cell r="A688" t="str">
            <v>LASTRO DE AGREGADO RECICLADO, SEM FORNECIMENTO DE AGREGADO</v>
          </cell>
          <cell r="B688" t="str">
            <v>M3</v>
          </cell>
          <cell r="C688">
            <v>24.98</v>
          </cell>
        </row>
        <row r="689">
          <cell r="A689" t="str">
            <v>DRENO DE AGREGADO RECICLADO, SEM FORNECIMENTO DE AGREGADO</v>
          </cell>
          <cell r="B689" t="str">
            <v>M3</v>
          </cell>
          <cell r="C689">
            <v>46.1</v>
          </cell>
        </row>
        <row r="690">
          <cell r="A690" t="str">
            <v>SERVIÇOS INCLUINDO O FORNECIMENTO DOS AGREGADOS RECICLADOS</v>
          </cell>
          <cell r="B690" t="str">
            <v>.</v>
          </cell>
          <cell r="C690" t="str">
            <v>.</v>
          </cell>
        </row>
        <row r="691">
          <cell r="A691" t="str">
            <v>FUNDAÇÃO DE AGREGADO RECICLADO, COM FORNECIMENTO DE AGREGADO</v>
          </cell>
          <cell r="B691" t="str">
            <v>M3</v>
          </cell>
          <cell r="C691">
            <v>141.66</v>
          </cell>
        </row>
        <row r="692">
          <cell r="A692" t="str">
            <v>REVESTIMENTO PRIMÁRIO COM AGREGADO RECICLADO MISTURADO AO SOLO LOCAL, COM FORNECIMENTO DE AGREGADO</v>
          </cell>
          <cell r="B692" t="str">
            <v>M3</v>
          </cell>
          <cell r="C692">
            <v>107.46</v>
          </cell>
        </row>
        <row r="693">
          <cell r="A693" t="str">
            <v>BASE DE AGREGADO RECICLADO, COM FORNECIMENTO DE AGREGADO</v>
          </cell>
          <cell r="B693" t="str">
            <v>M3</v>
          </cell>
          <cell r="C693">
            <v>116.64</v>
          </cell>
        </row>
        <row r="694">
          <cell r="A694" t="str">
            <v>REFORÇO DO SUB-LEITO/SUB-BASE DE SOLO MELHORADO COM AGREGADO RECICLADO 10% EM VOLUME, COM FORNECIMENTO DE AGREGADO</v>
          </cell>
          <cell r="B694" t="str">
            <v>M3</v>
          </cell>
          <cell r="C694">
            <v>37.369999999999997</v>
          </cell>
        </row>
        <row r="695">
          <cell r="A695" t="str">
            <v>REFORÇO DO SUB-LEITO/SUB-BASE DE SOLO MELHORADO COM AGREGADO RECICLADO 20% EM VOLUME, COM FORNECIMENTO DE AGREGADO</v>
          </cell>
          <cell r="B695" t="str">
            <v>M3</v>
          </cell>
          <cell r="C695">
            <v>45.34</v>
          </cell>
        </row>
        <row r="696">
          <cell r="A696" t="str">
            <v>REFORÇO DO SUB-LEITO/SUB-BASE DE SOLO MELHORADO COM AGREGADO RECICLADO 30% EM VOLUME, COM FORNECIMENTO DE AGREGADO</v>
          </cell>
          <cell r="B696" t="str">
            <v>M3</v>
          </cell>
          <cell r="C696">
            <v>53.31</v>
          </cell>
        </row>
        <row r="697">
          <cell r="A697" t="str">
            <v>REFORÇO DO SUB-LEITO/SUB-BASE DE SOLO MELHORADO COM AGREGADO RECICLADO 40% EM VOLUME, COM FORNECIMENTO DE AGREGADO</v>
          </cell>
          <cell r="B697" t="str">
            <v>M3</v>
          </cell>
          <cell r="C697">
            <v>61.28</v>
          </cell>
        </row>
        <row r="698">
          <cell r="A698" t="str">
            <v>REFORÇO DO SUB-LEITO/SUB-BASE DE SOLO MELHORADO COM AGREGADO RECICLADO 50% EM VOLUME, COM FORNECIMENTO DE AGREGADO</v>
          </cell>
          <cell r="B698" t="str">
            <v>M3</v>
          </cell>
          <cell r="C698">
            <v>69.25</v>
          </cell>
        </row>
        <row r="699">
          <cell r="A699" t="str">
            <v>REFORÇO DO SUB-LEITO/SUB-BASE DE SOLO MELHORADO COM AGREGADO RECICLADO 60% EM VOLUME, COM FORNECIMENTO DE AGREGADO</v>
          </cell>
          <cell r="B699" t="str">
            <v>M3</v>
          </cell>
          <cell r="C699">
            <v>77.209999999999994</v>
          </cell>
        </row>
        <row r="700">
          <cell r="A700" t="str">
            <v>LASTRO DE AGREGADO RECICLADO, COM FORNECIMENTO DE AGREGADO</v>
          </cell>
          <cell r="B700" t="str">
            <v>M3</v>
          </cell>
          <cell r="C700">
            <v>104.66</v>
          </cell>
        </row>
        <row r="701">
          <cell r="A701" t="str">
            <v>DRENO DE AGREGADO RECICLADO, COM FORNECIMENTO DE AGREGADO</v>
          </cell>
          <cell r="B701" t="str">
            <v>M3</v>
          </cell>
          <cell r="C701">
            <v>125.78</v>
          </cell>
        </row>
        <row r="702">
          <cell r="A702" t="str">
            <v>TÚNEIS</v>
          </cell>
        </row>
        <row r="703">
          <cell r="A703" t="str">
            <v>ESCAVAÇÃO MANUAL EM SOLO PARA EXECUÇÃO DE TÚNEL POR SISTEMA NÃO DESTRUTIVO, INCLUSIVE REMOÇÃO DO MATERIAL ESCAVADO ATÉ FORA DO POÇO</v>
          </cell>
          <cell r="B703" t="str">
            <v>M3</v>
          </cell>
          <cell r="C703">
            <v>344.1</v>
          </cell>
        </row>
        <row r="704">
          <cell r="A704" t="str">
            <v>ESCAVAÇÃO MANUAL EM SOLO PARA EXECUÇÃO DE POÇO DE ACESSO</v>
          </cell>
          <cell r="B704" t="str">
            <v>M3</v>
          </cell>
          <cell r="C704">
            <v>151.72</v>
          </cell>
        </row>
        <row r="705">
          <cell r="A705" t="str">
            <v>ILUMINAÇÃO E VENTILAÇÃO PARA EXECUÇÃO DE TÚNEL POR SISTEMA NÃO DESTRUTIVO</v>
          </cell>
          <cell r="B705" t="str">
            <v>M</v>
          </cell>
          <cell r="C705">
            <v>100.65</v>
          </cell>
        </row>
        <row r="706">
          <cell r="A706" t="str">
            <v>EXECUÇÃO DE POÇO DE ACESSO EM CHAPA DE AÇO CORRUGADA, INCLUSA MONTAGEM DAS CHAPAS E CONSOLIDAÇÃO EXTERNA COM INJEÇÃO DE SOLO-CIMENTO, SEM FORNECIMENTO DE SOLO, CIMENTO E CHAPAS DE AÇO</v>
          </cell>
          <cell r="B706" t="str">
            <v>.</v>
          </cell>
          <cell r="C706" t="str">
            <v>.</v>
          </cell>
        </row>
        <row r="707">
          <cell r="A707" t="str">
            <v>EXECUÇÃO DE POÇO DE ACESSO EM CHAPA DE AÇO CORRUGADA, INCLUSA MONTAGEM DAS CHAPAS E CONSOLIDAÇÃO EXTERNA COM INJEÇÃO DE SOLO-CIMENTO, SEM FORNECIMENTO DE SOLO, CIMENTO E CHAPAS DE AÇO - DIÂMETRO 2,40M</v>
          </cell>
          <cell r="B707" t="str">
            <v>M</v>
          </cell>
          <cell r="C707">
            <v>338.88</v>
          </cell>
        </row>
        <row r="708">
          <cell r="A708" t="str">
            <v>EXECUÇÃO DE POÇO DE ACESSO EM CHAPA DE AÇO CORRUGADA, INCLUSA MONTAGEM DAS CHAPAS E CONSOLIDAÇÃO EXTERNA COM INJEÇÃO DE SOLO-CIMENTO, SEM FORNECIMENTO DE SOLO, CIMENTO E CHAPAS DE AÇO - DIÂMETRO 2,60M</v>
          </cell>
          <cell r="B708" t="str">
            <v>M</v>
          </cell>
          <cell r="C708">
            <v>373.08</v>
          </cell>
        </row>
        <row r="709">
          <cell r="A709" t="str">
            <v>EXECUÇÃO DE POÇO DE ACESSO EM CHAPA DE AÇO CORRUGADA, INCLUSA MONTAGEM DAS CHAPAS E CONSOLIDAÇÃO EXTERNA COM INJEÇÃO DE SOLO-CIMENTO, SEM FORNECIMENTO DE SOLO, CIMENTO E CHAPAS DE AÇO - DIÂMETRO 2,80M</v>
          </cell>
          <cell r="B709" t="str">
            <v>M</v>
          </cell>
          <cell r="C709">
            <v>406.24</v>
          </cell>
        </row>
        <row r="710">
          <cell r="A710" t="str">
            <v>EXECUÇÃO DE POÇO DE ACESSO EM CHAPA DE AÇO CORRUGADA, INCLUSA MONTAGEM DAS CHAPAS E CONSOLIDAÇÃO EXTERNA COM INJEÇÃO DE SOLO-CIMENTO, SEM FORNECIMENTO DE SOLO, CIMENTO E CHAPAS DE AÇO - DIÂMETRO 3,00M</v>
          </cell>
          <cell r="B710" t="str">
            <v>M</v>
          </cell>
          <cell r="C710">
            <v>440.44</v>
          </cell>
        </row>
        <row r="711">
          <cell r="A711" t="str">
            <v>EXECUÇÃO DE POÇO DE ACESSO EM CHAPA DE AÇO CORRUGADA, INCLUSA MONTAGEM DAS CHAPAS E CONSOLIDAÇÃO EXTERNA COM INJEÇÃO DE SOLO-CIMENTO, SEM FORNECIMENTO DE SOLO, CIMENTO E CHAPAS DE AÇO - DIÂMETRO 3,20M</v>
          </cell>
          <cell r="B711" t="str">
            <v>M</v>
          </cell>
          <cell r="C711">
            <v>474.64</v>
          </cell>
        </row>
        <row r="712">
          <cell r="A712" t="str">
            <v>EXECUÇÃO DE "TUNNEL LINER" INCLUSA MONTAGEM DAS CHAPAS E CONSOLIDAÇÃO EXTERNA COM INJEÇÃO DE SOLO-CIMENTO, SEM FORNECIMENTO DAS CHAPAS DE AÇO, SOLO E CIMENTO</v>
          </cell>
          <cell r="B712" t="str">
            <v>.</v>
          </cell>
          <cell r="C712" t="str">
            <v>.</v>
          </cell>
        </row>
        <row r="713">
          <cell r="A713" t="str">
            <v>EXECUÇÃO DE "TUNNEL LINER" INCLUSA MONTAGEM DAS CHAPAS E CONSOLIDAÇÃO EXTERNA COM INJEÇÃO DE SOLO-CIMENTO, SEM FORNECIMENTO DAS CHAPAS DE AÇO, SOLO E CIMENTO - DIÂMETRO 1,60M</v>
          </cell>
          <cell r="B713" t="str">
            <v>M</v>
          </cell>
          <cell r="C713">
            <v>345.09</v>
          </cell>
        </row>
        <row r="714">
          <cell r="A714" t="str">
            <v>EXECUÇÃO DE "TUNNEL LINER" INCLUSA MONTAGEM DAS CHAPAS E CONSOLIDAÇÃO EXTERNA COM INJEÇÃO DE SOLO-CIMENTO, SEM FORNECIMENTO DAS CHAPAS DE AÇO, SOLO E CIMENTO - DIÂMETRO 1,80M</v>
          </cell>
          <cell r="B714" t="str">
            <v>M</v>
          </cell>
          <cell r="C714">
            <v>380.33</v>
          </cell>
        </row>
        <row r="715">
          <cell r="A715" t="str">
            <v>EXECUÇÃO DE "TUNNEL LINER" INCLUSA MONTAGEM DAS CHAPAS E CONSOLIDAÇÃO EXTERNA COM INJEÇÃO DE SOLO-CIMENTO, SEM FORNECIMENTO DAS CHAPAS DE AÇO, SOLO E CIMENTO - DIÂMETRO 2,00M</v>
          </cell>
          <cell r="B715" t="str">
            <v>M</v>
          </cell>
          <cell r="C715">
            <v>414.53</v>
          </cell>
        </row>
        <row r="716">
          <cell r="A716" t="str">
            <v>EXECUÇÃO DE "TUNNEL LINER" INCLUSA MONTAGEM DAS CHAPAS E CONSOLIDAÇÃO EXTERNA COM INJEÇÃO DE SOLO-CIMENTO, SEM FORNECIMENTO DAS CHAPAS DE AÇO, SOLO E CIMENTO - DIÂMETRO 2,20M</v>
          </cell>
          <cell r="B716" t="str">
            <v>M</v>
          </cell>
          <cell r="C716">
            <v>448.72</v>
          </cell>
        </row>
        <row r="717">
          <cell r="A717" t="str">
            <v>FORNECIMENTO DE CHAPA DE AÇO CORRUGADA, TIPO "TUNNEL LINER", GALVANIZADA</v>
          </cell>
          <cell r="B717" t="str">
            <v>.</v>
          </cell>
          <cell r="C717" t="str">
            <v>.</v>
          </cell>
        </row>
        <row r="718">
          <cell r="A718" t="str">
            <v>FORNECIMENTO DE CHAPA DE AÇO CORRUGADA, TIPO "TUNNEL LINER", GALVANIZADA - DIÂMETRO 1,60M E ESPESSURA 2,70MM</v>
          </cell>
          <cell r="B718" t="str">
            <v>M</v>
          </cell>
          <cell r="C718">
            <v>6175</v>
          </cell>
        </row>
        <row r="719">
          <cell r="A719" t="str">
            <v>FORNECIMENTO DE CHAPA DE AÇO CORRUGADA, TIPO "TUNNEL LINER", GALVANIZADA - DIÂMETRO 1,80M E ESPESSURA 2,70MM</v>
          </cell>
          <cell r="B719" t="str">
            <v>M</v>
          </cell>
          <cell r="C719">
            <v>7051.7</v>
          </cell>
        </row>
        <row r="720">
          <cell r="A720" t="str">
            <v>FORNECIMENTO DE CHAPA DE AÇO CORRUGADA, TIPO "TUNNEL LINER", GALVANIZADA - DIÂMETRO 2,00M E ESPESSURA 2,70MM</v>
          </cell>
          <cell r="B720" t="str">
            <v>M</v>
          </cell>
          <cell r="C720">
            <v>7737.81</v>
          </cell>
        </row>
        <row r="721">
          <cell r="A721" t="str">
            <v>FORNECIMENTO DE CHAPA DE AÇO CORRUGADA, TIPO "TUNNEL LINER", GALVANIZADA - DIÂMETRO 2,20M E ESPESSURA 2,70MM</v>
          </cell>
          <cell r="B721" t="str">
            <v>M</v>
          </cell>
          <cell r="C721">
            <v>8576.39</v>
          </cell>
        </row>
        <row r="722">
          <cell r="A722" t="str">
            <v>FORNECIMENTO DE CHAPA DE AÇO CORRUGADA, TIPO "TUNNEL LINER", GALVANIZADA - DIÂMETRO 2,40M E ESPESSURA 2,70MM</v>
          </cell>
          <cell r="B722" t="str">
            <v>M</v>
          </cell>
          <cell r="C722">
            <v>9300.6200000000008</v>
          </cell>
        </row>
        <row r="723">
          <cell r="A723" t="str">
            <v>FORNECIMENTO DE CHAPA DE AÇO CORRUGADA, TIPO "TUNNEL LINER", GALVANIZADA - DIÂMETRO 2,60M E ESPESSURA 2,70MM</v>
          </cell>
          <cell r="B723" t="str">
            <v>M</v>
          </cell>
          <cell r="C723">
            <v>10139.200000000001</v>
          </cell>
        </row>
        <row r="724">
          <cell r="A724" t="str">
            <v>FORNECIMENTO DE CHAPA DE AÇO CORRUGADA, TIPO "TUNNEL LINER", GALVANIZADA - DIÂMETRO 2,80M E ESPESSURA 2,70MM</v>
          </cell>
          <cell r="B724" t="str">
            <v>M</v>
          </cell>
          <cell r="C724">
            <v>10825.32</v>
          </cell>
        </row>
        <row r="725">
          <cell r="A725" t="str">
            <v>FORNECIMENTO DE CHAPA DE AÇO CORRUGADA, TIPO "TUNNEL LINER", GALVANIZADA - DIÂMETRO 3,00M E ESPESSURA 2,70MM</v>
          </cell>
          <cell r="B725" t="str">
            <v>M</v>
          </cell>
          <cell r="C725">
            <v>11663.9</v>
          </cell>
        </row>
        <row r="726">
          <cell r="A726" t="str">
            <v>FORNECIMENTO DE CHAPA DE AÇO CORRUGADA, TIPO "TUNNEL LINER", GALVANIZADA - DIÂMETRO 3,20M E ESPESSURA 2,70MM</v>
          </cell>
          <cell r="B726" t="str">
            <v>M</v>
          </cell>
          <cell r="C726">
            <v>12388.13</v>
          </cell>
        </row>
        <row r="727">
          <cell r="A727" t="str">
            <v>FORNECIMENTO DE CHAPA DE AÇO CORRUGADA, TIPO "TUNNEL LINER", GALVANIZADA - DIÂMETRO 2,00M E ESPESSURA 3,40MM</v>
          </cell>
          <cell r="B727" t="str">
            <v>M</v>
          </cell>
          <cell r="C727">
            <v>9081.31</v>
          </cell>
        </row>
        <row r="728">
          <cell r="A728" t="str">
            <v>FORNECIMENTO DE CHAPA DE AÇO CORRUGADA, TIPO "TUNNEL LINER", GALVANIZADA - DIÂMETRO 2,20M E ESPESSURA 3,40MM</v>
          </cell>
          <cell r="B728" t="str">
            <v>M</v>
          </cell>
          <cell r="C728">
            <v>10062.09</v>
          </cell>
        </row>
        <row r="729">
          <cell r="A729" t="str">
            <v>FORNECIMENTO DE CHAPA DE AÇO CORRUGADA, TIPO "TUNNEL LINER", GALVANIZADA - DIÂMETRO 2,40M E ESPESSURA 3,40MM</v>
          </cell>
          <cell r="B729" t="str">
            <v>M</v>
          </cell>
          <cell r="C729">
            <v>10897.57</v>
          </cell>
        </row>
        <row r="730">
          <cell r="A730" t="str">
            <v>FORNECIMENTO DE CHAPA DE AÇO CORRUGADA, TIPO "TUNNEL LINER", GALVANIZADA - DIÂMETRO 2,60M E ESPESSURA 3,40MM</v>
          </cell>
          <cell r="B730" t="str">
            <v>M</v>
          </cell>
          <cell r="C730">
            <v>11878.35</v>
          </cell>
        </row>
        <row r="731">
          <cell r="A731" t="str">
            <v>FORNECIMENTO DE CHAPA DE AÇO CORRUGADA, TIPO "TUNNEL LINER", GALVANIZADA - DIÂMETRO 2,80M E ESPESSURA 3,40MM</v>
          </cell>
          <cell r="B731" t="str">
            <v>M</v>
          </cell>
          <cell r="C731">
            <v>12713.83</v>
          </cell>
        </row>
        <row r="732">
          <cell r="A732" t="str">
            <v>FORNECIMENTO DE CHAPA DE AÇO CORRUGADA, TIPO "TUNNEL LINER", GALVANIZADA - DIÂMETRO 3,00M E ESPESSURA 3,40MM</v>
          </cell>
          <cell r="B732" t="str">
            <v>M</v>
          </cell>
          <cell r="C732">
            <v>13694.61</v>
          </cell>
        </row>
        <row r="733">
          <cell r="A733" t="str">
            <v>FORNECIMENTO DE CHAPA DE AÇO CORRUGADA, TIPO "TUNNEL LINER", GALVANIZADA - DIÂMETRO 3,20M E ESPESSURA 3,40MM</v>
          </cell>
          <cell r="B733" t="str">
            <v>M</v>
          </cell>
          <cell r="C733">
            <v>14530.09</v>
          </cell>
        </row>
        <row r="734">
          <cell r="A734" t="str">
            <v>FORNECIMENTO DE CHAPA PRETA DE AÇO CORRUGADA, TIPO "TUNNEL LINER"</v>
          </cell>
          <cell r="B734" t="str">
            <v>.</v>
          </cell>
          <cell r="C734" t="str">
            <v>.</v>
          </cell>
        </row>
        <row r="735">
          <cell r="A735" t="str">
            <v>FORNECIMENTO DE CHAPA PRETA DE AÇO CORRUGADA, TIPO "TUNNEL LINER" - DIÂMETRO 1,60M E ESPESSURA 2,50MM</v>
          </cell>
          <cell r="B735" t="str">
            <v>M</v>
          </cell>
          <cell r="C735">
            <v>4229.72</v>
          </cell>
        </row>
        <row r="736">
          <cell r="A736" t="str">
            <v>FORNECIMENTO DE CHAPA PRETA DE AÇO CORRUGADA, TIPO "TUNNEL LINER" - DIÂMETRO 1,80M E ESPESSURA 2,50MM</v>
          </cell>
          <cell r="B736" t="str">
            <v>M</v>
          </cell>
          <cell r="C736">
            <v>4830.07</v>
          </cell>
        </row>
        <row r="737">
          <cell r="A737" t="str">
            <v>FORNECIMENTO DE CHAPA PRETA DE AÇO CORRUGADA, TIPO "TUNNEL LINER" - DIÂMETRO 2,00M E ESPESSURA 2,50MM</v>
          </cell>
          <cell r="B737" t="str">
            <v>M</v>
          </cell>
          <cell r="C737">
            <v>5321.26</v>
          </cell>
        </row>
        <row r="738">
          <cell r="A738" t="str">
            <v>FORNECIMENTO DE CHAPA PRETA DE AÇO CORRUGADA, TIPO "TUNNEL LINER" - DIÂMETRO 2,20M E ESPESSURA 2,50MM</v>
          </cell>
          <cell r="B738" t="str">
            <v>M</v>
          </cell>
          <cell r="C738">
            <v>5921.61</v>
          </cell>
        </row>
        <row r="739">
          <cell r="A739" t="str">
            <v>FORNECIMENTO DE CHAPA PRETA DE AÇO CORRUGADA, TIPO "TUNNEL LINER" - DIÂMETRO 2,40M E ESPESSURA 2,50MM</v>
          </cell>
          <cell r="B739" t="str">
            <v>M</v>
          </cell>
          <cell r="C739">
            <v>6385.51</v>
          </cell>
        </row>
        <row r="740">
          <cell r="A740" t="str">
            <v>FORNECIMENTO DE CHAPA PRETA DE AÇO CORRUGADA, TIPO "TUNNEL LINER" - DIÂMETRO 2,60M E ESPESSURA 2,50MM</v>
          </cell>
          <cell r="B740" t="str">
            <v>M</v>
          </cell>
          <cell r="C740">
            <v>6931.28</v>
          </cell>
        </row>
        <row r="741">
          <cell r="A741" t="str">
            <v>FORNECIMENTO DE CHAPA PRETA DE AÇO CORRUGADA, TIPO "TUNNEL LINER" - DIÂMETRO 2,80M E ESPESSURA 2,50MM</v>
          </cell>
          <cell r="B741" t="str">
            <v>M</v>
          </cell>
          <cell r="C741">
            <v>7395.19</v>
          </cell>
        </row>
        <row r="742">
          <cell r="A742" t="str">
            <v>FORNECIMENTO DE CHAPA PRETA DE AÇO CORRUGADA, TIPO "TUNNEL LINER" - DIÂMETRO 3,00M E ESPESSURA 2,50MM</v>
          </cell>
          <cell r="B742" t="str">
            <v>M</v>
          </cell>
          <cell r="C742">
            <v>7995.53</v>
          </cell>
        </row>
        <row r="743">
          <cell r="A743" t="str">
            <v>FORNECIMENTO DE CHAPA PRETA DE AÇO CORRUGADA, TIPO "TUNNEL LINER" - DIÂMETRO 3,20M E ESPESSURA 2,50MM</v>
          </cell>
          <cell r="B743" t="str">
            <v>M</v>
          </cell>
          <cell r="C743">
            <v>8486.73</v>
          </cell>
        </row>
        <row r="744">
          <cell r="A744" t="str">
            <v>FORNECIMENTO DE CHAPA PRETA DE AÇO CORRUGADA, TIPO "TUNNEL LINER" - DIÂMETRO 2,00M E ESPESSURA 3,40MM</v>
          </cell>
          <cell r="B744" t="str">
            <v>M</v>
          </cell>
          <cell r="C744">
            <v>6552.8</v>
          </cell>
        </row>
        <row r="745">
          <cell r="A745" t="str">
            <v>FORNECIMENTO DE CHAPA PRETA DE AÇO CORRUGADA, TIPO "TUNNEL LINER" - DIÂMETRO 2,20M E ESPESSURA 3,40MM</v>
          </cell>
          <cell r="B745" t="str">
            <v>M</v>
          </cell>
          <cell r="C745">
            <v>7259.75</v>
          </cell>
        </row>
        <row r="746">
          <cell r="A746" t="str">
            <v>FORNECIMENTO DE CHAPA PRETA DE AÇO CORRUGADA, TIPO "TUNNEL LINER" - DIÂMETRO 2,40M E ESPESSURA 3,40MM</v>
          </cell>
          <cell r="B746" t="str">
            <v>M</v>
          </cell>
          <cell r="C746">
            <v>7857.93</v>
          </cell>
        </row>
        <row r="747">
          <cell r="A747" t="str">
            <v>FORNECIMENTO DE CHAPA PRETA DE AÇO CORRUGADA, TIPO "TUNNEL LINER" - DIÂMETRO 2,60M E ESPESSURA 3,40MM</v>
          </cell>
          <cell r="B747" t="str">
            <v>M</v>
          </cell>
          <cell r="C747">
            <v>8564.8700000000008</v>
          </cell>
        </row>
        <row r="748">
          <cell r="A748" t="str">
            <v>FORNECIMENTO DE CHAPA PRETA DE AÇO CORRUGADA, TIPO "TUNNEL LINER" - DIÂMETRO 2,80M E ESPESSURA 3,40MM</v>
          </cell>
          <cell r="B748" t="str">
            <v>M</v>
          </cell>
          <cell r="C748">
            <v>9163.0499999999993</v>
          </cell>
        </row>
        <row r="749">
          <cell r="A749" t="str">
            <v>FORNECIMENTO DE CHAPA PRETA DE AÇO CORRUGADA, TIPO "TUNNEL LINER" - DIÂMETRO 3,00M E ESPESSURA 3,40MM</v>
          </cell>
          <cell r="B749" t="str">
            <v>M</v>
          </cell>
          <cell r="C749">
            <v>9869.99</v>
          </cell>
        </row>
        <row r="750">
          <cell r="A750" t="str">
            <v>FORNECIMENTO DE CHAPA PRETA DE AÇO CORRUGADA, TIPO "TUNNEL LINER" - DIÂMETRO 3,20M E ESPESSURA 3,40MM</v>
          </cell>
          <cell r="B750" t="str">
            <v>M</v>
          </cell>
          <cell r="C750">
            <v>10468.17</v>
          </cell>
        </row>
        <row r="751">
          <cell r="A751" t="str">
            <v>CAMBOTAS METÁLICAS PARA TÚNEL NATM</v>
          </cell>
          <cell r="B751" t="str">
            <v>KG</v>
          </cell>
          <cell r="C751">
            <v>17.57</v>
          </cell>
        </row>
        <row r="752">
          <cell r="A752" t="str">
            <v>FORNECIMENTO E APLICAÇÃO DE ENFILAGEM, COM TUBO DE AÇO, DIÂMETRO 2 1/2" E PAREDE DE 5,16MM DE ESPESSURA, EXCETO INJEÇÃO, PARA IMPLATAÇÃO DE TÚNEL NATM</v>
          </cell>
          <cell r="B752" t="str">
            <v>M</v>
          </cell>
          <cell r="C752">
            <v>159.41</v>
          </cell>
        </row>
        <row r="753">
          <cell r="A753" t="str">
            <v>FORMAS METÁLICAS PARA CONCRETAGEM DO REVESTIMENTO INTERNO DE "TUNNEL LINER", FORNECIMENTO, MONTAGEM E POSTERIOR DESMONTAGEM</v>
          </cell>
          <cell r="B753" t="str">
            <v>M2</v>
          </cell>
          <cell r="C753">
            <v>45.2</v>
          </cell>
        </row>
        <row r="754">
          <cell r="A754" t="str">
            <v>RELATÓRIO DE CONSULTA PRÉVIA</v>
          </cell>
          <cell r="B754" t="str">
            <v>UN</v>
          </cell>
          <cell r="C754">
            <v>27544.080000000002</v>
          </cell>
        </row>
        <row r="755">
          <cell r="A755" t="str">
            <v>ESTUDO DE VIABILIDADE AMBIENTAL - EVA 1 - ATÉ 30.000 M2</v>
          </cell>
          <cell r="B755" t="str">
            <v>UN</v>
          </cell>
          <cell r="C755">
            <v>508710.48</v>
          </cell>
        </row>
        <row r="756">
          <cell r="A756" t="str">
            <v>ESTUDO DE VIABILIDADE AMBIENTAL - EVA 2 - ACIMA DE 30.000 M2</v>
          </cell>
          <cell r="B756" t="str">
            <v>UN</v>
          </cell>
          <cell r="C756">
            <v>642140.62</v>
          </cell>
        </row>
        <row r="757">
          <cell r="A757" t="str">
            <v>RELATÓRIO DE COMPLEMENTAÇÃO AO EVA 1</v>
          </cell>
          <cell r="B757" t="str">
            <v>UN</v>
          </cell>
          <cell r="C757">
            <v>64773.57</v>
          </cell>
        </row>
        <row r="758">
          <cell r="A758" t="str">
            <v>RELATÓRIO DE COMPLEMENTAÇÃO AO EVA 2</v>
          </cell>
          <cell r="B758" t="str">
            <v>UN</v>
          </cell>
          <cell r="C758">
            <v>79293.25</v>
          </cell>
        </row>
        <row r="759">
          <cell r="A759" t="str">
            <v>EIA 1: PROJETOS DE DRENAGEM COM EXTENSÃO DE 1000 À 3000M</v>
          </cell>
          <cell r="B759" t="str">
            <v>UN</v>
          </cell>
          <cell r="C759">
            <v>522548.94</v>
          </cell>
        </row>
        <row r="760">
          <cell r="A760" t="str">
            <v>EIA 2: PROJETOS DE DRENAGEM COM CANALIZAÇÃO DE 3001 À 5000M</v>
          </cell>
          <cell r="B760" t="str">
            <v>UN</v>
          </cell>
          <cell r="C760">
            <v>561433.28</v>
          </cell>
        </row>
        <row r="761">
          <cell r="A761" t="str">
            <v>EIA 3: PROJETOS DE DRENAGEM COM CANALIZAÇÃO E RESERVATÓRIO, BARRAGENS, BARRAMENTOS, POLDERS, ETC...</v>
          </cell>
          <cell r="B761" t="str">
            <v>UN</v>
          </cell>
          <cell r="C761">
            <v>599200.01</v>
          </cell>
        </row>
        <row r="762">
          <cell r="A762" t="str">
            <v>EIA 4: PROJETOS E CANALIZAÇÕES ACIMA DE 1000M E VIÁRIO ACIMA DE 3000M</v>
          </cell>
          <cell r="B762" t="str">
            <v>UN</v>
          </cell>
          <cell r="C762">
            <v>636966.75</v>
          </cell>
        </row>
        <row r="763">
          <cell r="A763" t="str">
            <v>EIA 5: PROJETOS VIÁRIOS DE 3000 À 5000M</v>
          </cell>
          <cell r="B763" t="str">
            <v>UN</v>
          </cell>
          <cell r="C763">
            <v>728884.98</v>
          </cell>
        </row>
        <row r="764">
          <cell r="A764" t="str">
            <v>EIA 6: PROJETOS VIÁRIOS ACIMA DE 5000M</v>
          </cell>
          <cell r="B764" t="str">
            <v>UN</v>
          </cell>
          <cell r="C764">
            <v>769925.33</v>
          </cell>
        </row>
        <row r="765">
          <cell r="A765" t="str">
            <v>EIA 7: PROJETOS VIÁRIOS IGUAL OU SUPERIOR À 3000M ACOMPANHADOS DE OBRAS DE ARTE (PONTES, VIADUTOS OU PASSARELAS). VIÁRIO E OBRA DE ARTE.</v>
          </cell>
          <cell r="B765" t="str">
            <v>UN</v>
          </cell>
          <cell r="C765">
            <v>755026.1</v>
          </cell>
        </row>
        <row r="766">
          <cell r="A766" t="str">
            <v>EIA 8: PROJETOS VIÁRIOS IGUAL OU SUPERIOR À 3000M ACOMPANHADOS DE OBRAS DE ARTE (PONTES, VIADUTOS OU PASSARELAS). PROJETOS MISTOS COMPOSTOS DE DRENAGEM, VIÁRIO E OBRAS DE ARTE.</v>
          </cell>
          <cell r="B766" t="str">
            <v>UN</v>
          </cell>
          <cell r="C766">
            <v>883025.83</v>
          </cell>
        </row>
        <row r="767">
          <cell r="A767" t="str">
            <v>AUDIÊNCIA PÚBLICA</v>
          </cell>
          <cell r="B767" t="str">
            <v>UN</v>
          </cell>
          <cell r="C767">
            <v>29923.25</v>
          </cell>
        </row>
        <row r="768">
          <cell r="A768" t="str">
            <v>RELATÓRIO DE COMPLEMENTAÇÃO AO EIA/RIMA 4-8</v>
          </cell>
          <cell r="B768" t="str">
            <v>UN</v>
          </cell>
          <cell r="C768">
            <v>85501.26</v>
          </cell>
        </row>
        <row r="769">
          <cell r="A769" t="str">
            <v>RELATÓRIO DE COMPLEMENTAÇÃO AO EIA/RIMA 1-3</v>
          </cell>
          <cell r="B769" t="str">
            <v>UN</v>
          </cell>
          <cell r="C769">
            <v>75691.05</v>
          </cell>
        </row>
        <row r="770">
          <cell r="A770" t="str">
            <v>PLANO BÁSICO AMBIENTAL - PBA CONTENDO ATÉ 20 PLANOS E PROGRAMAS DO MEIO FÍSICO, BIÓTICO E SOCIOECONÔMICO</v>
          </cell>
          <cell r="B770" t="str">
            <v>UN</v>
          </cell>
          <cell r="C770">
            <v>243756.7</v>
          </cell>
        </row>
        <row r="771">
          <cell r="A771" t="str">
            <v>PLANO BÁSICO AMBIENTAL - PBA CONTENDO ACIMA DE 20 PLANOS E PROGRAMAS DO MEIO FÍSICO, BIÓTICO E SOCIOECONÔMICO</v>
          </cell>
          <cell r="B771" t="str">
            <v>UN</v>
          </cell>
          <cell r="C771">
            <v>300307.25</v>
          </cell>
        </row>
        <row r="772">
          <cell r="A772" t="str">
            <v>RELATÓRIO DE ATENDIMENTO ÀS EXIGÊNCIAS DA LICENÇA AMBIENTAL PRÉVIA - LAP</v>
          </cell>
          <cell r="B772" t="str">
            <v>UN</v>
          </cell>
          <cell r="C772">
            <v>74463.56</v>
          </cell>
        </row>
        <row r="773">
          <cell r="A773" t="str">
            <v>RELATÓRIO DE COMPLEMENTAÇÕES AO ATENDIMENTO DA LAP - LICENÇA AMBIENTAL PRÉVIA</v>
          </cell>
          <cell r="B773" t="str">
            <v>UN</v>
          </cell>
          <cell r="C773">
            <v>38019.72</v>
          </cell>
        </row>
        <row r="774">
          <cell r="A774" t="str">
            <v>RELATÓRIO DE SOLICITAÇÃO DE LICENÇA AMBIENTAL DE INSTALAÇÃO - LAI</v>
          </cell>
          <cell r="B774" t="str">
            <v>UN</v>
          </cell>
          <cell r="C774">
            <v>69754.09</v>
          </cell>
        </row>
        <row r="775">
          <cell r="A775" t="str">
            <v>FICHA DE CARACTERIZAÇÃO DO EMPREENDIMENTO - FCA, CONFORME INSTRUÇÃO NORMATIVA IPHAN N°01/2015</v>
          </cell>
          <cell r="B775" t="str">
            <v>UN</v>
          </cell>
          <cell r="C775">
            <v>6253.47</v>
          </cell>
        </row>
        <row r="776">
          <cell r="A776" t="str">
            <v>RELATÓRIO DE AVALIAÇÃO DE IMPACTO AOS BENS CULTURAIS TOMBADOS, VALORADOS E REGISTRADOS</v>
          </cell>
          <cell r="B776" t="str">
            <v>UN</v>
          </cell>
          <cell r="C776">
            <v>15931.18</v>
          </cell>
        </row>
        <row r="777">
          <cell r="A777" t="str">
            <v>ACOMPANHAMENTO ARQUEOLÓGICO</v>
          </cell>
          <cell r="B777" t="str">
            <v>UN</v>
          </cell>
          <cell r="C777">
            <v>16621.13</v>
          </cell>
        </row>
        <row r="778">
          <cell r="A778" t="str">
            <v>PROJETO DE AVALIAÇÃO DE IMPACTO AO PATRIMÔNIO ARQUEOLÓGICO</v>
          </cell>
          <cell r="B778" t="str">
            <v>UN</v>
          </cell>
          <cell r="C778">
            <v>16621.13</v>
          </cell>
        </row>
        <row r="779">
          <cell r="A779" t="str">
            <v>RELATÓRIO DE AVALIAÇÃO DE IMPACTO AO PATRIMÔNIO ARQUEOLÓGICO</v>
          </cell>
          <cell r="B779" t="str">
            <v>UN</v>
          </cell>
          <cell r="C779">
            <v>7110.2</v>
          </cell>
        </row>
        <row r="780">
          <cell r="A780" t="str">
            <v>PROJETO DE AVALIAÇÃO DE IMPACTO AO PATRIMÔNIO ARQUEOLÓGICO</v>
          </cell>
          <cell r="B780" t="str">
            <v>UN</v>
          </cell>
          <cell r="C780">
            <v>16621.13</v>
          </cell>
        </row>
        <row r="781">
          <cell r="A781" t="str">
            <v>RELATÓRIO DE AVALIAÇÃO DE IMPACTO AO PATRIMÔNIO ARQUEOLÓGICO</v>
          </cell>
          <cell r="B781" t="str">
            <v>UN</v>
          </cell>
          <cell r="C781">
            <v>7110.2</v>
          </cell>
        </row>
        <row r="782">
          <cell r="A782" t="str">
            <v>PROGRAMA DE GESTÃO DOS BENS CULTURAIS TOMBADOS, VALORADOS E REGISTRADOS</v>
          </cell>
          <cell r="B782" t="str">
            <v>UN</v>
          </cell>
          <cell r="C782">
            <v>16621.13</v>
          </cell>
        </row>
        <row r="783">
          <cell r="A783" t="str">
            <v>RELATÓRIO DE GESTÃO DOS BENS CULTURAIS TOMBADOS, VALORADOS E REGISTRADOS</v>
          </cell>
          <cell r="B783" t="str">
            <v>UN</v>
          </cell>
          <cell r="C783">
            <v>7110.2</v>
          </cell>
        </row>
        <row r="784">
          <cell r="A784" t="str">
            <v>PROJETO DE SALVAMENTO ARQUEOLÓGICO</v>
          </cell>
          <cell r="B784" t="str">
            <v>UN</v>
          </cell>
          <cell r="C784">
            <v>15765.74</v>
          </cell>
        </row>
        <row r="785">
          <cell r="A785" t="str">
            <v>RELATÓRIO DE SALVAMENTO ARQUEOLÓGICO</v>
          </cell>
          <cell r="B785" t="str">
            <v>UN</v>
          </cell>
          <cell r="C785">
            <v>15931.18</v>
          </cell>
        </row>
        <row r="786">
          <cell r="A786" t="str">
            <v>PROJETO E RELATÓRIO INTEGRADO DE EDUCAÇÃO PATRIMONIAL</v>
          </cell>
          <cell r="B786" t="str">
            <v>UN</v>
          </cell>
          <cell r="C786">
            <v>16621.13</v>
          </cell>
        </row>
        <row r="787">
          <cell r="A787" t="str">
            <v>CARACTERIZAÇÃO DA APP E FRAGMENTO DE MATA PARA ÁREA DE ATÉ 25.000M2</v>
          </cell>
          <cell r="B787" t="str">
            <v>UN</v>
          </cell>
          <cell r="C787">
            <v>4738.87</v>
          </cell>
        </row>
        <row r="788">
          <cell r="A788" t="str">
            <v>CARATERIZAÇÃO DA APP E FRAGMENTO DE MATA ACIMA DE 25.000M2</v>
          </cell>
          <cell r="B788" t="str">
            <v>UN</v>
          </cell>
          <cell r="C788">
            <v>7437.45</v>
          </cell>
        </row>
        <row r="789">
          <cell r="A789" t="str">
            <v>CADASTRAMENTO ARBÓREO DE ATÉ 100 EXEMPLARES ARBÓREOS</v>
          </cell>
          <cell r="B789" t="str">
            <v>UN</v>
          </cell>
          <cell r="C789">
            <v>11980.33</v>
          </cell>
        </row>
        <row r="790">
          <cell r="A790" t="str">
            <v>CADASTRAMENTO ARBÓREO DE ATÉ 1000 EXEMPLARES</v>
          </cell>
          <cell r="B790" t="str">
            <v>UN</v>
          </cell>
          <cell r="C790">
            <v>20236.25</v>
          </cell>
        </row>
        <row r="791">
          <cell r="A791" t="str">
            <v>CADASTRAMENTO ARBÓREO MAIOR QUE 1000 EXEMPLARES</v>
          </cell>
          <cell r="B791" t="str">
            <v>UN</v>
          </cell>
          <cell r="C791">
            <v>26709.75</v>
          </cell>
        </row>
        <row r="792">
          <cell r="A792" t="str">
            <v>ELABORAÇÃO DE DOCUMENTOS TÉCNICOS PARA O TERMO DE COMPROMISSO AMBIENTAL - TCA E PLANTAS DE SITUAÇÃO ATUAL, SITUAÇÃO PRETENDIDA E PROJETO DE COMPENSAÇÃO AMBIENTAL PARA ATÉ 100 EXEMPLARES ARBÓREOS</v>
          </cell>
          <cell r="B792" t="str">
            <v>UN</v>
          </cell>
          <cell r="C792">
            <v>32110.17</v>
          </cell>
        </row>
        <row r="793">
          <cell r="A793" t="str">
            <v>ELABORAÇÃO DE DOCUMENTOS TÉCNICOS PARA O TERMO DE COMPROMISSO AMBIENTAL - TCA E PLANTAS DE SITUAÇÃO ATUAL, SITUAÇÃO PRETENDIDA E PROJETO DE COMPENSAÇÃO AMBIENTAL DE 101 ATÉ 1000 EXEMPLARES ARBÓREOS</v>
          </cell>
          <cell r="B793" t="str">
            <v>UN</v>
          </cell>
          <cell r="C793">
            <v>57448.56</v>
          </cell>
        </row>
        <row r="794">
          <cell r="A794" t="str">
            <v>ELABORAÇÃO DE DOCUMENTOS TÉCNICOS PARA O TERMO DE COMPROMISSO AMBIENTAL - TCA E PLANTAS DE SITUAÇÃO ATUAL, SITUAÇÃO PRETENDIDA E PROJETO DE COMPENSAÇÃO AMBIENTAL PARA MAIS DE 1000 EXEMPLARES ARBÓREOS</v>
          </cell>
          <cell r="B794" t="str">
            <v>UN</v>
          </cell>
          <cell r="C794">
            <v>60013.89</v>
          </cell>
        </row>
        <row r="795">
          <cell r="A795" t="str">
            <v>ELABORAÇÃO DE ADITIVO AO TERMO DE COMPROMISSO AMBIENTAL - TCA</v>
          </cell>
          <cell r="B795" t="str">
            <v>UN</v>
          </cell>
          <cell r="C795">
            <v>31449.98</v>
          </cell>
        </row>
        <row r="796">
          <cell r="A796" t="str">
            <v>REQUERIMENTO, ESTUDOS, DOCUMENTOS, MAPAS E PLANTAS PARA OBTENÇÃO DA OUTORGA DO DAEE</v>
          </cell>
          <cell r="B796" t="str">
            <v>UN</v>
          </cell>
          <cell r="C796">
            <v>30852.47</v>
          </cell>
        </row>
        <row r="797">
          <cell r="A797" t="str">
            <v>RELATÓRIO DE AVALIAÇÃO PRELIMINAR CONFORME CETESB DD N°38/2017/C</v>
          </cell>
          <cell r="B797" t="str">
            <v>UN</v>
          </cell>
          <cell r="C797">
            <v>36933.300000000003</v>
          </cell>
        </row>
        <row r="798">
          <cell r="A798" t="str">
            <v>RELATÓRIO DE INVESTIGAÇÃO CONFIRMATÓRIA CONFORME CETESB DD N°38/2017/C</v>
          </cell>
          <cell r="B798" t="str">
            <v>UN</v>
          </cell>
          <cell r="C798">
            <v>71818.64</v>
          </cell>
        </row>
        <row r="799">
          <cell r="A799" t="str">
            <v>IMPLEMENTAÇÃO DO PROGRAMA DE MONITORAMENTO DE RUÍDO E VIBRAÇÕES PARA ÁREAS ATÉ 60.000 M2</v>
          </cell>
          <cell r="B799" t="str">
            <v>UN</v>
          </cell>
          <cell r="C799">
            <v>8993.7000000000007</v>
          </cell>
        </row>
        <row r="800">
          <cell r="A800" t="str">
            <v>IMPLEMENTAÇÃO DO PROGRAMA DE MONITORAMENTO DE RUÍDO E VIBRAÇÕES PARA ÁREAS ACIMA DE  60.000 M2</v>
          </cell>
          <cell r="B800" t="str">
            <v>UN</v>
          </cell>
          <cell r="C800">
            <v>10619.91</v>
          </cell>
        </row>
        <row r="801">
          <cell r="A801" t="str">
            <v>IMPLEMENTAÇÃO DO PROGRAMA DE MONITORAMENTO E CONTROLE DE EMISSÕES ATMOSFÉRICAS PARA ÁREAS ATÉ 60.000 M2</v>
          </cell>
          <cell r="B801" t="str">
            <v>UN</v>
          </cell>
          <cell r="C801">
            <v>10277.75</v>
          </cell>
        </row>
        <row r="802">
          <cell r="A802" t="str">
            <v>IMPLEMENTAÇÃO DO PROGRAMA DE MONITORAMENTO E CONTROLE DE EMISSÕES ATMOSFÉRICAS PARA ÁREAS ACIMA DE 60.000 M2</v>
          </cell>
          <cell r="B802" t="str">
            <v>UN</v>
          </cell>
          <cell r="C802">
            <v>11640.06</v>
          </cell>
        </row>
        <row r="803">
          <cell r="A803" t="str">
            <v>IMPLEMENTAÇÃO DO PROGRAMA DE MONITORAMENTO GEOTÉCNICO PARA ÁREAS ATÉ 60.000 M2</v>
          </cell>
          <cell r="B803" t="str">
            <v>UN</v>
          </cell>
          <cell r="C803">
            <v>8598.01</v>
          </cell>
        </row>
        <row r="804">
          <cell r="A804" t="str">
            <v>IMPLEMENTAÇÃO DO PROGRAMA DE MONITORAMENTO GEOTÉCNICO PARA ÁREAS ACIMA DE  60.000 M2</v>
          </cell>
          <cell r="B804" t="str">
            <v>UN</v>
          </cell>
          <cell r="C804">
            <v>12324.29</v>
          </cell>
        </row>
        <row r="805">
          <cell r="A805" t="str">
            <v>IMPLEMENTAÇÃO DO PROGRAMA DE GERENCIAMENTO DE EFLUENTES LÍQUIDOS PARA ÁREAS ATÉ 60.000 M2</v>
          </cell>
          <cell r="B805" t="str">
            <v>UN</v>
          </cell>
          <cell r="C805">
            <v>9006.34</v>
          </cell>
        </row>
        <row r="806">
          <cell r="A806" t="str">
            <v>IMPLEMENTAÇÃO DO PROGRAMA DE GERENCIAMENTO DE EFLUENTES LÍQUIDOS PARA ÁREAS ACIMA DE  60.000 M2</v>
          </cell>
          <cell r="B806" t="str">
            <v>UN</v>
          </cell>
          <cell r="C806">
            <v>9948.24</v>
          </cell>
        </row>
        <row r="807">
          <cell r="A807" t="str">
            <v>IMPLEMENTAÇÃO DO PROGRAMA DE GERENCIAMENTO DE RESÍDUOS SÓLIDOS</v>
          </cell>
          <cell r="B807" t="str">
            <v>UN</v>
          </cell>
          <cell r="C807">
            <v>10716.09</v>
          </cell>
        </row>
        <row r="808">
          <cell r="A808" t="str">
            <v>IMPLEMENTAÇÃO DO PROGRAMA DE CONTROLE DE EROSÃO E ASSOREAMENTO PARA ÁREAS ATÉ 60.000 M2</v>
          </cell>
          <cell r="B808" t="str">
            <v>UN</v>
          </cell>
          <cell r="C808">
            <v>9714.9</v>
          </cell>
        </row>
        <row r="809">
          <cell r="A809" t="str">
            <v>IMPLEMENTAÇÃO DO PROGRAMA DE CONTROLE DE EROSÃO E ASSOREAMENTO PARA ÁREAS ACIMA DE 60.000 M2</v>
          </cell>
          <cell r="B809" t="str">
            <v>UN</v>
          </cell>
          <cell r="C809">
            <v>11341.1</v>
          </cell>
        </row>
        <row r="810">
          <cell r="A810" t="str">
            <v>IMPLEMENTAÇÃO DO PROGRAMA DE INTERRUPÇÃO TEMPORÁRIA DAS OBRAS</v>
          </cell>
          <cell r="B810" t="str">
            <v>UN</v>
          </cell>
          <cell r="C810">
            <v>10968.39</v>
          </cell>
        </row>
        <row r="811">
          <cell r="A811" t="str">
            <v>IMPLEMENTAÇÃO DO PROGRAMA DE CONTROLE DA DISPERSÃO E PROLIFERAÇÃO DA FAUNA SINANTRÓPICA </v>
          </cell>
          <cell r="B811" t="str">
            <v>UN</v>
          </cell>
          <cell r="C811">
            <v>8357.16</v>
          </cell>
        </row>
        <row r="812">
          <cell r="A812" t="str">
            <v>IMPLEMENTAÇÃO DO PROGRAMA DE MONITORAMENTO E MANEJO DA FAUNA SILVESTRE (AVIFAUNA, MASTOFAUNA, HERPETOFAUNA E ICTIOFAUNA) ATÉ 50 EXEMPLARES</v>
          </cell>
          <cell r="B812" t="str">
            <v>UN</v>
          </cell>
          <cell r="C812">
            <v>9363.8799999999992</v>
          </cell>
        </row>
        <row r="813">
          <cell r="A813" t="str">
            <v>IMPLEMENTAÇÃO DO PROGRAMA DE MONITORAMENTO E MANEJO DA FAUNA SILVESTRE (AVIFAUNA, MASTOFAUNA, HERPETOFAUNA E ICTIOFAUNA) DE 51 A 100 EXEMPLARES</v>
          </cell>
          <cell r="B813" t="str">
            <v>UN</v>
          </cell>
          <cell r="C813">
            <v>21510.44</v>
          </cell>
        </row>
        <row r="814">
          <cell r="A814" t="str">
            <v>IMPLEMENTAÇÃO DO PROGRAMA DE MONITORAMENTO E MANEJO DA FAUNA SILVESTRE (AVIFAUNA, MASTOFAUNA, HERPETOFAUNA E ICTIOFAUNA) MAIS QUE 100 EXEMPLARES</v>
          </cell>
          <cell r="B814" t="str">
            <v>UN</v>
          </cell>
          <cell r="C814">
            <v>20130.53</v>
          </cell>
        </row>
        <row r="815">
          <cell r="A815" t="str">
            <v>IMPLEMENTAÇÃO DO PROGRAMA DE COMUNICAÇÃO SOCIAL</v>
          </cell>
          <cell r="B815" t="str">
            <v>UN</v>
          </cell>
          <cell r="C815">
            <v>10392.969999999999</v>
          </cell>
        </row>
        <row r="816">
          <cell r="A816" t="str">
            <v>IMPLEMENTAÇÃO DO PROGRAMA DE REALOCAÇÃO DE EQUIPAMENTOS SOCIAIS</v>
          </cell>
          <cell r="B816" t="str">
            <v>UN</v>
          </cell>
          <cell r="C816">
            <v>7421.71</v>
          </cell>
        </row>
        <row r="817">
          <cell r="A817" t="str">
            <v>RELATÓRIO SEMESTRAL DO PROGRAMA DE MONITORAMENTO DE RUÍDO E VIBRAÇÕES PARA ÁREAS ATÉ 60.000 M2</v>
          </cell>
          <cell r="B817" t="str">
            <v>UN</v>
          </cell>
          <cell r="C817">
            <v>7463.48</v>
          </cell>
        </row>
        <row r="818">
          <cell r="A818" t="str">
            <v>RELATÓRIO SEMESTRAL DO PROGRAMA DE MONITORAMENTO DE RUÍDO E VIBRAÇÕES PARA ÁREAS ACIMA DE 60.000 M2</v>
          </cell>
          <cell r="B818" t="str">
            <v>UN</v>
          </cell>
          <cell r="C818">
            <v>9599.76</v>
          </cell>
        </row>
        <row r="819">
          <cell r="A819" t="str">
            <v>RELATÓRIO SEMESTRAL DO PROGRAMA DE MONITORAMENTO E CONTROLE DE EMISSÕES ATMOSFÉRICAS PARA ÁREAS ATÉ 60.000 M2</v>
          </cell>
          <cell r="B819" t="str">
            <v>UN</v>
          </cell>
          <cell r="C819">
            <v>9599.76</v>
          </cell>
        </row>
        <row r="820">
          <cell r="A820" t="str">
            <v>RELATÓRIO SEMESTRAL DO PROGRAMA DE MONITORAMENTO E CONTROLE DE EMISSÕES ATMOSFÉRICAS PARA ÁREAS ACIMA DE  60.000 M2</v>
          </cell>
          <cell r="B820" t="str">
            <v>UN</v>
          </cell>
          <cell r="C820">
            <v>9599.76</v>
          </cell>
        </row>
        <row r="821">
          <cell r="A821" t="str">
            <v>RELATÓRIO SEMESTRAL DO PROGRAMA DE MONITORAMENTO GEOTÉCNICO PARA ÁREAS ATÉ 60.000 M2</v>
          </cell>
          <cell r="B821" t="str">
            <v>UN</v>
          </cell>
          <cell r="C821">
            <v>7913.7</v>
          </cell>
        </row>
        <row r="822">
          <cell r="A822" t="str">
            <v>RELATÓRIO SEMESTRAL DO PROGRAMA DE MONITORAMENTO GEOTÉCNICO PARA ÁREAS ACIMA DE  60.000 M2</v>
          </cell>
          <cell r="B822" t="str">
            <v>UN</v>
          </cell>
          <cell r="C822">
            <v>8598.01</v>
          </cell>
        </row>
        <row r="823">
          <cell r="A823" t="str">
            <v>RELATÓRIO SEMESTRAL DO PROGRAMA DE GERENCIAMENTO DE EFLUENTES LÍQUIDOS PARA ÁREAS ATÉ 60.000 M2</v>
          </cell>
          <cell r="B823" t="str">
            <v>UN</v>
          </cell>
          <cell r="C823">
            <v>8190.6</v>
          </cell>
        </row>
        <row r="824">
          <cell r="A824" t="str">
            <v>RELATÓRIO SEMESTRAL DO PROGRAMA DE GERENCIAMENTO DE EFLUENTES LÍQUIDOS PARA ÁREAS ACIMA DE  60.000 M2</v>
          </cell>
          <cell r="B824" t="str">
            <v>UN</v>
          </cell>
          <cell r="C824">
            <v>9132.49</v>
          </cell>
        </row>
        <row r="825">
          <cell r="A825" t="str">
            <v>RELATÓRIO SEMESTRAL DO PROGRAMA DE GERENCIAMENTO DE RESÍDUOS SÓLIDOS</v>
          </cell>
          <cell r="B825" t="str">
            <v>UN</v>
          </cell>
          <cell r="C825">
            <v>9084.6</v>
          </cell>
        </row>
        <row r="826">
          <cell r="A826" t="str">
            <v>RELATÓRIO SEMESTRAL DO  PROGRAMA DE CONTROLE DE EROSÃO E ASSOREAMENTO PARA ÁREAS ATÉ 60.000 M2</v>
          </cell>
          <cell r="B826" t="str">
            <v>UN</v>
          </cell>
          <cell r="C826">
            <v>8598.01</v>
          </cell>
        </row>
        <row r="827">
          <cell r="A827" t="str">
            <v>RELATÓRIO SEMESTRAL DO PROGRAMA DE CONTROLE DE EROSÃO E ASSOREAMENTO PARA ÁREAS ACIMA 60.000 M2</v>
          </cell>
          <cell r="B827" t="str">
            <v>UN</v>
          </cell>
          <cell r="C827">
            <v>9539.91</v>
          </cell>
        </row>
        <row r="828">
          <cell r="A828" t="str">
            <v>RELATÓRIO SEMESTRAL DO PROGRAMA DE INTERRUPÇÃO TEMPORÁRIA DAS OBRAS</v>
          </cell>
          <cell r="B828" t="str">
            <v>UN</v>
          </cell>
          <cell r="C828">
            <v>6953.41</v>
          </cell>
        </row>
        <row r="829">
          <cell r="A829" t="str">
            <v>MANUAL DE LIMPEZA DOS RESERVATÓRIOS</v>
          </cell>
          <cell r="B829" t="str">
            <v>UN</v>
          </cell>
          <cell r="C829">
            <v>6513.08</v>
          </cell>
        </row>
        <row r="830">
          <cell r="A830" t="str">
            <v>RELATÓRIO DO PROGRAMA DE MANEJO DE VEGETAÇÃO E INTERVENÇÃO EM APP ATÉ 100 EXEMPLARES</v>
          </cell>
          <cell r="B830" t="str">
            <v>UN</v>
          </cell>
          <cell r="C830">
            <v>5436.34</v>
          </cell>
        </row>
        <row r="831">
          <cell r="A831" t="str">
            <v>RELATÓRIO DO PROGRAMA DE MANEJO DE VEGETAÇÃO E INTERVENÇÃO EM APP DE 101 A 1000 EXEMPLARES</v>
          </cell>
          <cell r="B831" t="str">
            <v>UN</v>
          </cell>
          <cell r="C831">
            <v>5778.49</v>
          </cell>
        </row>
        <row r="832">
          <cell r="A832" t="str">
            <v>RELATÓRIO DO PROGRAMA DE MANEJO DE VEGETAÇÃO E INTERVENÇÃO EM APP MAIS DE 1000 EXEMPLARES</v>
          </cell>
          <cell r="B832" t="str">
            <v>UN</v>
          </cell>
          <cell r="C832">
            <v>7147.12</v>
          </cell>
        </row>
        <row r="833">
          <cell r="A833" t="str">
            <v>RELATÓRIO SEMESTRAL DO PROGRAMA DE CONTROLE DA DISPERSÃO E PROLIFERAÇÃO DA FAUNA SINANTRÓPICA </v>
          </cell>
          <cell r="B833" t="str">
            <v>UN</v>
          </cell>
          <cell r="C833">
            <v>6392.3</v>
          </cell>
        </row>
        <row r="834">
          <cell r="A834" t="str">
            <v>RELATÓRIO SEMESTRAL DO PROGRAMA DE MONITORAMENTO E MANEJO DA FAUNA SILVESTRE (AVIFAUNA, MASTOFAUNA, HERPETOFAUNA E ICTIOFAUNA) ATÉ 50  EXEMPLARES</v>
          </cell>
          <cell r="B834" t="str">
            <v>UN</v>
          </cell>
          <cell r="C834">
            <v>21510.44</v>
          </cell>
        </row>
        <row r="835">
          <cell r="A835" t="str">
            <v>RELATÓRIO SEMESTRAL DO PROGRAMA DE MONITORAMENTO E MANEJO DA FAUNA SILVESTRE (AVIFAUNA, MASTOFAUNA, HERPETOFAUNA E ICTIOFAUNA) DE 51 A 100 EXEMPLARES</v>
          </cell>
          <cell r="B835" t="str">
            <v>UN</v>
          </cell>
          <cell r="C835">
            <v>21510.44</v>
          </cell>
        </row>
        <row r="836">
          <cell r="A836" t="str">
            <v>RELATÓRIO SEMESTRAL DO PROGRAMA DE MONITORAMENTO E MANEJO DA FAUNA SILVESTRE (AVIFAUNA, MASTOFAUNA, HERPETOFAUNA E ICTIOFAUNA) MAIS QUE 100 EXEMPLARES</v>
          </cell>
          <cell r="B836" t="str">
            <v>UN</v>
          </cell>
          <cell r="C836">
            <v>21510.44</v>
          </cell>
        </row>
        <row r="837">
          <cell r="A837" t="str">
            <v>RELATÓRIO DO PROGRAMA DE IMPLANTAÇÃO DO PAISAGISMO, RECOMPOSIÇÃO DAS ÁREAS VERDES E BALANÇO DE ÁREAS PERMEÁVEIS</v>
          </cell>
          <cell r="B837" t="str">
            <v>UN</v>
          </cell>
          <cell r="C837">
            <v>11739.46</v>
          </cell>
        </row>
        <row r="838">
          <cell r="A838" t="str">
            <v>RELATÓRIO DO   PROGRAMA DE COMPENSAÇÃO AMBIENTAL  DOS IMPACTOS NÃO MITIGÁVEIS - ART.36 DA LEI DO SNUC LEI 9.985/2000.</v>
          </cell>
          <cell r="B838" t="str">
            <v>UN</v>
          </cell>
          <cell r="C838">
            <v>9006.34</v>
          </cell>
        </row>
        <row r="839">
          <cell r="A839" t="str">
            <v>RELATÓRIO SEMESTRAL DO PROGRAMA DE COMUNICAÇÃO SOCIAL</v>
          </cell>
          <cell r="B839" t="str">
            <v>UN</v>
          </cell>
          <cell r="C839">
            <v>7421.71</v>
          </cell>
        </row>
        <row r="840">
          <cell r="A840" t="str">
            <v>IMPLEMENTAÇÃO DO PROGRAMA DE REALOCAÇÃO DE EQUIPAMENTOS SOCIAIS</v>
          </cell>
          <cell r="B840" t="str">
            <v>UN</v>
          </cell>
          <cell r="C840">
            <v>7421.71</v>
          </cell>
        </row>
        <row r="841">
          <cell r="A841" t="str">
            <v>RELATÓRIO  SEMESTRAL DO PROGRAMA DE REALOCAÇÃO DE EQUIPAMENTOS SOCIAIS</v>
          </cell>
          <cell r="B841" t="str">
            <v>UN</v>
          </cell>
          <cell r="C841">
            <v>6479.82</v>
          </cell>
        </row>
        <row r="842">
          <cell r="A842" t="str">
            <v>RELATÓRIO SEMESTRAL DO PROGRAMA DE DESAPROPRIAÇÃO</v>
          </cell>
          <cell r="B842" t="str">
            <v>UN</v>
          </cell>
          <cell r="C842">
            <v>5146.76</v>
          </cell>
        </row>
        <row r="843">
          <cell r="A843" t="str">
            <v>RELATÓRIO DO PROGRAMA DE REMOÇÃO E REASSENTAMENTO  </v>
          </cell>
          <cell r="B843" t="str">
            <v>UN</v>
          </cell>
          <cell r="C843">
            <v>6479.82</v>
          </cell>
        </row>
        <row r="844">
          <cell r="A844" t="str">
            <v>RELATÓRIO SEMESTRAL PROGRAMA DE ARTICULAÇÃO INSTITUCIONAL  </v>
          </cell>
          <cell r="B844" t="str">
            <v>UM</v>
          </cell>
          <cell r="C844">
            <v>2573.38</v>
          </cell>
        </row>
        <row r="845">
          <cell r="A845" t="str">
            <v>RELATÓRIO SEMESTRAL DO  PROGRAMA DE GESTÃO DO PATRIMONIO ARQUEOLOGICO E DOS BENS CULTURAIS  TOMBADOS, VALORADOS E REGISTRADOS  </v>
          </cell>
          <cell r="B845" t="str">
            <v>UN</v>
          </cell>
          <cell r="C845">
            <v>11740.73</v>
          </cell>
        </row>
        <row r="846">
          <cell r="A846" t="str">
            <v>RELATÓRIO SEMESTRAL DO PROGRAMA DE EDUCACAO AMBIENTAL E TREINAMENTO AMBIENTAL DOS TRABALHADORES</v>
          </cell>
          <cell r="B846" t="str">
            <v>UN</v>
          </cell>
          <cell r="C846">
            <v>8410.4599999999991</v>
          </cell>
        </row>
        <row r="847">
          <cell r="A847" t="str">
            <v>RELATÓRIO SEMESTRAL DE ATENDIMENTO À LAI</v>
          </cell>
          <cell r="B847" t="str">
            <v>UN</v>
          </cell>
          <cell r="C847">
            <v>8569.0400000000009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5C2-A11B-46FF-8CE1-D9184EECFE7A}">
  <sheetPr>
    <tabColor theme="1"/>
    <outlinePr summaryBelow="0"/>
    <pageSetUpPr fitToPage="1"/>
  </sheetPr>
  <dimension ref="A2:K440"/>
  <sheetViews>
    <sheetView tabSelected="1" view="pageBreakPreview" topLeftCell="A146" zoomScale="90" zoomScaleNormal="70" zoomScaleSheetLayoutView="90" workbookViewId="0">
      <selection activeCell="G161" sqref="G161"/>
    </sheetView>
  </sheetViews>
  <sheetFormatPr defaultRowHeight="15.75" x14ac:dyDescent="0.2"/>
  <cols>
    <col min="1" max="1" width="7" style="1" customWidth="1"/>
    <col min="2" max="2" width="14.42578125" style="2" customWidth="1"/>
    <col min="3" max="3" width="15.5703125" style="2" customWidth="1"/>
    <col min="4" max="4" width="14.140625" style="2" customWidth="1"/>
    <col min="5" max="5" width="92.5703125" style="3" customWidth="1"/>
    <col min="6" max="6" width="10.28515625" style="3" customWidth="1"/>
    <col min="7" max="7" width="14" style="4" customWidth="1"/>
    <col min="8" max="8" width="14.140625" style="4" customWidth="1"/>
    <col min="9" max="10" width="13.42578125" style="4" customWidth="1"/>
    <col min="11" max="11" width="22.42578125" style="4" customWidth="1"/>
    <col min="12" max="16384" width="9.140625" style="1"/>
  </cols>
  <sheetData>
    <row r="2" spans="1:11" ht="29.25" customHeight="1" x14ac:dyDescent="0.2">
      <c r="A2" s="60"/>
      <c r="B2" s="62" t="s">
        <v>287</v>
      </c>
      <c r="C2" s="63"/>
      <c r="D2" s="63"/>
      <c r="E2" s="63"/>
      <c r="F2" s="63"/>
      <c r="G2" s="63"/>
      <c r="H2" s="64"/>
      <c r="I2" s="64"/>
      <c r="J2" s="64"/>
      <c r="K2" s="65"/>
    </row>
    <row r="3" spans="1:11" ht="17.25" customHeight="1" x14ac:dyDescent="0.2">
      <c r="B3" s="66" t="s">
        <v>288</v>
      </c>
      <c r="C3" s="67"/>
      <c r="D3" s="67"/>
      <c r="E3" s="67"/>
      <c r="F3" s="67"/>
      <c r="G3" s="67"/>
      <c r="H3" s="67"/>
      <c r="I3" s="67"/>
      <c r="J3" s="67"/>
      <c r="K3" s="68"/>
    </row>
    <row r="4" spans="1:11" ht="17.25" customHeight="1" x14ac:dyDescent="0.2">
      <c r="B4" s="69"/>
      <c r="C4" s="70"/>
      <c r="D4" s="70"/>
      <c r="E4" s="71"/>
      <c r="F4" s="72"/>
      <c r="G4" s="73"/>
      <c r="H4" s="73"/>
      <c r="I4" s="73"/>
      <c r="J4" s="70"/>
      <c r="K4" s="74"/>
    </row>
    <row r="5" spans="1:11" ht="15.75" customHeight="1" x14ac:dyDescent="0.2">
      <c r="B5" s="69"/>
      <c r="C5" s="75"/>
      <c r="D5" s="76" t="s">
        <v>289</v>
      </c>
      <c r="E5" s="77"/>
      <c r="F5" s="78"/>
      <c r="G5" s="78"/>
      <c r="H5" s="78"/>
      <c r="I5" s="78"/>
      <c r="J5" s="79"/>
      <c r="K5" s="80"/>
    </row>
    <row r="6" spans="1:11" ht="15.75" customHeight="1" x14ac:dyDescent="0.2">
      <c r="B6" s="69"/>
      <c r="C6" s="75"/>
      <c r="D6" s="76"/>
      <c r="E6" s="77"/>
      <c r="F6" s="78"/>
      <c r="G6" s="78"/>
      <c r="H6" s="78"/>
      <c r="I6" s="78"/>
      <c r="J6" s="81"/>
      <c r="K6" s="82"/>
    </row>
    <row r="7" spans="1:11" ht="15.75" customHeight="1" x14ac:dyDescent="0.2">
      <c r="B7" s="69"/>
      <c r="C7" s="75"/>
      <c r="D7" s="76" t="s">
        <v>286</v>
      </c>
      <c r="E7" s="83"/>
      <c r="F7" s="78"/>
      <c r="G7" s="78"/>
      <c r="H7" s="78"/>
      <c r="I7" s="78"/>
      <c r="J7" s="81"/>
      <c r="K7" s="82"/>
    </row>
    <row r="8" spans="1:11" ht="15.75" customHeight="1" x14ac:dyDescent="0.25">
      <c r="B8" s="69"/>
      <c r="C8" s="75"/>
      <c r="D8" s="76" t="s">
        <v>0</v>
      </c>
      <c r="E8" s="84" t="s">
        <v>305</v>
      </c>
      <c r="F8" s="78"/>
      <c r="G8" s="78"/>
      <c r="H8" s="78"/>
      <c r="I8" s="78"/>
      <c r="J8" s="81"/>
      <c r="K8" s="82"/>
    </row>
    <row r="9" spans="1:11" ht="15.75" customHeight="1" x14ac:dyDescent="0.2">
      <c r="B9" s="69"/>
      <c r="C9" s="75"/>
      <c r="D9" s="76"/>
      <c r="E9" s="83"/>
      <c r="F9" s="78"/>
      <c r="G9" s="78"/>
      <c r="H9" s="78"/>
      <c r="I9" s="78"/>
      <c r="J9" s="81"/>
      <c r="K9" s="82"/>
    </row>
    <row r="10" spans="1:11" ht="15.75" customHeight="1" x14ac:dyDescent="0.2">
      <c r="B10" s="69"/>
      <c r="C10" s="75"/>
      <c r="D10" s="76" t="s">
        <v>290</v>
      </c>
      <c r="E10" s="83" t="s">
        <v>291</v>
      </c>
      <c r="F10" s="78"/>
      <c r="G10" s="78"/>
      <c r="H10" s="78"/>
      <c r="I10" s="78"/>
      <c r="J10" s="81"/>
      <c r="K10" s="82"/>
    </row>
    <row r="11" spans="1:11" ht="15.75" customHeight="1" x14ac:dyDescent="0.2">
      <c r="B11" s="69"/>
      <c r="C11" s="75"/>
      <c r="D11" s="76" t="s">
        <v>292</v>
      </c>
      <c r="E11" s="83" t="s">
        <v>293</v>
      </c>
      <c r="F11" s="78"/>
      <c r="G11" s="78"/>
      <c r="H11" s="78"/>
      <c r="I11" s="78"/>
      <c r="J11" s="79"/>
      <c r="K11" s="80"/>
    </row>
    <row r="12" spans="1:11" ht="16.5" customHeight="1" x14ac:dyDescent="0.2">
      <c r="B12" s="69"/>
      <c r="C12" s="75"/>
      <c r="D12" s="85"/>
      <c r="E12" s="72"/>
      <c r="F12" s="86"/>
      <c r="G12" s="31"/>
      <c r="H12" s="47" t="s">
        <v>64</v>
      </c>
      <c r="I12" s="48">
        <v>0</v>
      </c>
      <c r="J12" s="54" t="s">
        <v>52</v>
      </c>
      <c r="K12" s="55"/>
    </row>
    <row r="13" spans="1:11" ht="16.5" customHeight="1" x14ac:dyDescent="0.2">
      <c r="B13" s="87"/>
      <c r="C13" s="88"/>
      <c r="D13" s="88"/>
      <c r="E13" s="89"/>
      <c r="F13" s="89"/>
      <c r="G13" s="90"/>
      <c r="H13" s="47" t="s">
        <v>65</v>
      </c>
      <c r="I13" s="48">
        <v>0</v>
      </c>
      <c r="J13" s="56"/>
      <c r="K13" s="57"/>
    </row>
    <row r="14" spans="1:11" ht="75" customHeight="1" x14ac:dyDescent="0.2">
      <c r="B14" s="25" t="s">
        <v>1</v>
      </c>
      <c r="C14" s="14" t="s">
        <v>2</v>
      </c>
      <c r="D14" s="14" t="s">
        <v>48</v>
      </c>
      <c r="E14" s="14" t="s">
        <v>3</v>
      </c>
      <c r="F14" s="15" t="s">
        <v>5</v>
      </c>
      <c r="G14" s="15" t="s">
        <v>4</v>
      </c>
      <c r="H14" s="61" t="s">
        <v>294</v>
      </c>
      <c r="I14" s="61" t="s">
        <v>49</v>
      </c>
      <c r="J14" s="61" t="s">
        <v>43</v>
      </c>
      <c r="K14" s="61" t="s">
        <v>44</v>
      </c>
    </row>
    <row r="15" spans="1:11" ht="28.5" customHeight="1" x14ac:dyDescent="0.2">
      <c r="B15" s="26">
        <v>1</v>
      </c>
      <c r="C15" s="16"/>
      <c r="D15" s="16"/>
      <c r="E15" s="17" t="s">
        <v>183</v>
      </c>
      <c r="F15" s="18"/>
      <c r="G15" s="18"/>
      <c r="H15" s="19"/>
      <c r="I15" s="19"/>
      <c r="J15" s="19"/>
      <c r="K15" s="27">
        <f>K16+K18+K20+K25</f>
        <v>0</v>
      </c>
    </row>
    <row r="16" spans="1:11" ht="28.5" customHeight="1" x14ac:dyDescent="0.2">
      <c r="B16" s="28" t="s">
        <v>55</v>
      </c>
      <c r="C16" s="20"/>
      <c r="D16" s="20"/>
      <c r="E16" s="21" t="s">
        <v>184</v>
      </c>
      <c r="F16" s="22"/>
      <c r="G16" s="22"/>
      <c r="H16" s="23"/>
      <c r="I16" s="23"/>
      <c r="J16" s="23"/>
      <c r="K16" s="29">
        <f>K17</f>
        <v>0</v>
      </c>
    </row>
    <row r="17" spans="2:11" ht="65.25" customHeight="1" x14ac:dyDescent="0.2">
      <c r="B17" s="30" t="s">
        <v>119</v>
      </c>
      <c r="C17" s="5" t="s">
        <v>24</v>
      </c>
      <c r="D17" s="6" t="s">
        <v>203</v>
      </c>
      <c r="E17" s="7" t="s">
        <v>62</v>
      </c>
      <c r="F17" s="8" t="s">
        <v>7</v>
      </c>
      <c r="G17" s="9">
        <v>12</v>
      </c>
      <c r="H17" s="47"/>
      <c r="I17" s="10">
        <f>$I$12</f>
        <v>0</v>
      </c>
      <c r="J17" s="11">
        <f>ROUND(H17*(1+I17),2)</f>
        <v>0</v>
      </c>
      <c r="K17" s="12">
        <f>ROUND(G17*J17,2)</f>
        <v>0</v>
      </c>
    </row>
    <row r="18" spans="2:11" ht="28.5" customHeight="1" x14ac:dyDescent="0.2">
      <c r="B18" s="28" t="s">
        <v>56</v>
      </c>
      <c r="C18" s="20"/>
      <c r="D18" s="20"/>
      <c r="E18" s="21" t="s">
        <v>186</v>
      </c>
      <c r="F18" s="22"/>
      <c r="G18" s="22"/>
      <c r="H18" s="23"/>
      <c r="I18" s="23"/>
      <c r="J18" s="23"/>
      <c r="K18" s="29">
        <f>K19</f>
        <v>0</v>
      </c>
    </row>
    <row r="19" spans="2:11" ht="65.25" customHeight="1" x14ac:dyDescent="0.2">
      <c r="B19" s="30" t="s">
        <v>122</v>
      </c>
      <c r="C19" s="5" t="s">
        <v>24</v>
      </c>
      <c r="D19" s="6" t="s">
        <v>204</v>
      </c>
      <c r="E19" s="7" t="s">
        <v>72</v>
      </c>
      <c r="F19" s="8" t="s">
        <v>7</v>
      </c>
      <c r="G19" s="9">
        <v>572</v>
      </c>
      <c r="H19" s="50"/>
      <c r="I19" s="10">
        <f>$I$12</f>
        <v>0</v>
      </c>
      <c r="J19" s="11">
        <f>ROUND(H19*(1+I19),2)</f>
        <v>0</v>
      </c>
      <c r="K19" s="12">
        <f>ROUND(G19*J19,2)</f>
        <v>0</v>
      </c>
    </row>
    <row r="20" spans="2:11" ht="28.5" customHeight="1" x14ac:dyDescent="0.2">
      <c r="B20" s="28" t="s">
        <v>123</v>
      </c>
      <c r="C20" s="20"/>
      <c r="D20" s="20"/>
      <c r="E20" s="21" t="s">
        <v>18</v>
      </c>
      <c r="F20" s="22"/>
      <c r="G20" s="22"/>
      <c r="H20" s="23"/>
      <c r="I20" s="23"/>
      <c r="J20" s="23"/>
      <c r="K20" s="29">
        <f>SUM(K21:K24)</f>
        <v>0</v>
      </c>
    </row>
    <row r="21" spans="2:11" ht="65.25" customHeight="1" x14ac:dyDescent="0.2">
      <c r="B21" s="30" t="s">
        <v>124</v>
      </c>
      <c r="C21" s="5" t="s">
        <v>24</v>
      </c>
      <c r="D21" s="6" t="s">
        <v>177</v>
      </c>
      <c r="E21" s="7" t="s">
        <v>30</v>
      </c>
      <c r="F21" s="8" t="s">
        <v>10</v>
      </c>
      <c r="G21" s="9">
        <v>375</v>
      </c>
      <c r="H21" s="50"/>
      <c r="I21" s="10">
        <f>$I$12</f>
        <v>0</v>
      </c>
      <c r="J21" s="11">
        <f>ROUND(H21*(1+I21),2)</f>
        <v>0</v>
      </c>
      <c r="K21" s="12">
        <f>ROUND(G21*J21,2)</f>
        <v>0</v>
      </c>
    </row>
    <row r="22" spans="2:11" ht="84" customHeight="1" x14ac:dyDescent="0.2">
      <c r="B22" s="30" t="s">
        <v>125</v>
      </c>
      <c r="C22" s="5" t="s">
        <v>24</v>
      </c>
      <c r="D22" s="6">
        <v>100984</v>
      </c>
      <c r="E22" s="7" t="s">
        <v>104</v>
      </c>
      <c r="F22" s="8" t="s">
        <v>10</v>
      </c>
      <c r="G22" s="9">
        <v>375</v>
      </c>
      <c r="H22" s="50"/>
      <c r="I22" s="10">
        <f>$I$12</f>
        <v>0</v>
      </c>
      <c r="J22" s="11">
        <f>ROUND(H22*(1+I22),2)</f>
        <v>0</v>
      </c>
      <c r="K22" s="12">
        <f>ROUND(G22*J22,2)</f>
        <v>0</v>
      </c>
    </row>
    <row r="23" spans="2:11" ht="66.75" customHeight="1" x14ac:dyDescent="0.2">
      <c r="B23" s="30" t="s">
        <v>126</v>
      </c>
      <c r="C23" s="5" t="s">
        <v>24</v>
      </c>
      <c r="D23" s="6">
        <v>95877</v>
      </c>
      <c r="E23" s="7" t="s">
        <v>36</v>
      </c>
      <c r="F23" s="8" t="s">
        <v>11</v>
      </c>
      <c r="G23" s="9">
        <v>937.5</v>
      </c>
      <c r="H23" s="50"/>
      <c r="I23" s="10">
        <f>$I$12</f>
        <v>0</v>
      </c>
      <c r="J23" s="11">
        <f>ROUND(H23*(1+I23),2)</f>
        <v>0</v>
      </c>
      <c r="K23" s="12">
        <f>ROUND(G23*J23,2)</f>
        <v>0</v>
      </c>
    </row>
    <row r="24" spans="2:11" ht="66.75" customHeight="1" x14ac:dyDescent="0.2">
      <c r="B24" s="30" t="s">
        <v>127</v>
      </c>
      <c r="C24" s="5" t="s">
        <v>26</v>
      </c>
      <c r="D24" s="6" t="s">
        <v>280</v>
      </c>
      <c r="E24" s="7" t="s">
        <v>86</v>
      </c>
      <c r="F24" s="8" t="s">
        <v>85</v>
      </c>
      <c r="G24" s="9">
        <v>150</v>
      </c>
      <c r="H24" s="50"/>
      <c r="I24" s="10">
        <f>I13</f>
        <v>0</v>
      </c>
      <c r="J24" s="11">
        <f>ROUND(H24*(1+I24),2)</f>
        <v>0</v>
      </c>
      <c r="K24" s="12">
        <f>ROUND(G24*J24,2)</f>
        <v>0</v>
      </c>
    </row>
    <row r="25" spans="2:11" ht="28.5" customHeight="1" x14ac:dyDescent="0.2">
      <c r="B25" s="28" t="s">
        <v>128</v>
      </c>
      <c r="C25" s="20"/>
      <c r="D25" s="20"/>
      <c r="E25" s="21" t="s">
        <v>169</v>
      </c>
      <c r="F25" s="22"/>
      <c r="G25" s="22"/>
      <c r="H25" s="23"/>
      <c r="I25" s="23"/>
      <c r="J25" s="23"/>
      <c r="K25" s="29">
        <f>SUM(K26:K28)</f>
        <v>0</v>
      </c>
    </row>
    <row r="26" spans="2:11" ht="75" customHeight="1" x14ac:dyDescent="0.2">
      <c r="B26" s="30" t="s">
        <v>129</v>
      </c>
      <c r="C26" s="5" t="s">
        <v>25</v>
      </c>
      <c r="D26" s="6" t="s">
        <v>178</v>
      </c>
      <c r="E26" s="7" t="s">
        <v>94</v>
      </c>
      <c r="F26" s="8" t="s">
        <v>10</v>
      </c>
      <c r="G26" s="9">
        <v>93.75</v>
      </c>
      <c r="H26" s="50"/>
      <c r="I26" s="10">
        <f>$I$12</f>
        <v>0</v>
      </c>
      <c r="J26" s="11">
        <f>ROUND(H26*(1+I26),2)</f>
        <v>0</v>
      </c>
      <c r="K26" s="12">
        <f>ROUND(G26*J26,2)</f>
        <v>0</v>
      </c>
    </row>
    <row r="27" spans="2:11" ht="90" customHeight="1" x14ac:dyDescent="0.2">
      <c r="B27" s="30" t="s">
        <v>188</v>
      </c>
      <c r="C27" s="5" t="s">
        <v>24</v>
      </c>
      <c r="D27" s="6">
        <v>100984</v>
      </c>
      <c r="E27" s="7" t="s">
        <v>104</v>
      </c>
      <c r="F27" s="8" t="s">
        <v>10</v>
      </c>
      <c r="G27" s="9">
        <v>93.75</v>
      </c>
      <c r="H27" s="50"/>
      <c r="I27" s="10">
        <f>$I$12</f>
        <v>0</v>
      </c>
      <c r="J27" s="11">
        <f>ROUND(H27*(1+I27),2)</f>
        <v>0</v>
      </c>
      <c r="K27" s="12">
        <f>ROUND(G27*J27,2)</f>
        <v>0</v>
      </c>
    </row>
    <row r="28" spans="2:11" ht="89.25" customHeight="1" x14ac:dyDescent="0.2">
      <c r="B28" s="30" t="s">
        <v>189</v>
      </c>
      <c r="C28" s="5" t="s">
        <v>24</v>
      </c>
      <c r="D28" s="6" t="s">
        <v>180</v>
      </c>
      <c r="E28" s="7" t="s">
        <v>89</v>
      </c>
      <c r="F28" s="8" t="s">
        <v>10</v>
      </c>
      <c r="G28" s="9">
        <v>93.75</v>
      </c>
      <c r="H28" s="50"/>
      <c r="I28" s="10">
        <f>$I$12</f>
        <v>0</v>
      </c>
      <c r="J28" s="11">
        <f>ROUND(H28*(1+I28),2)</f>
        <v>0</v>
      </c>
      <c r="K28" s="12">
        <f>ROUND(G28*J28,2)</f>
        <v>0</v>
      </c>
    </row>
    <row r="29" spans="2:11" ht="28.5" customHeight="1" x14ac:dyDescent="0.2">
      <c r="B29" s="26">
        <v>2</v>
      </c>
      <c r="C29" s="16"/>
      <c r="D29" s="16"/>
      <c r="E29" s="17" t="s">
        <v>187</v>
      </c>
      <c r="F29" s="18"/>
      <c r="G29" s="18"/>
      <c r="H29" s="19"/>
      <c r="I29" s="19"/>
      <c r="J29" s="19"/>
      <c r="K29" s="27">
        <f>SUM(K30:K31)</f>
        <v>0</v>
      </c>
    </row>
    <row r="30" spans="2:11" ht="75" customHeight="1" x14ac:dyDescent="0.2">
      <c r="B30" s="30" t="s">
        <v>70</v>
      </c>
      <c r="C30" s="5" t="s">
        <v>25</v>
      </c>
      <c r="D30" s="6" t="s">
        <v>205</v>
      </c>
      <c r="E30" s="7" t="s">
        <v>96</v>
      </c>
      <c r="F30" s="8" t="s">
        <v>23</v>
      </c>
      <c r="G30" s="9">
        <v>12</v>
      </c>
      <c r="H30" s="50"/>
      <c r="I30" s="10">
        <f>$I$12</f>
        <v>0</v>
      </c>
      <c r="J30" s="11">
        <f>ROUND(H30*(1+I30),2)</f>
        <v>0</v>
      </c>
      <c r="K30" s="12">
        <f>ROUND(G30*J30,2)</f>
        <v>0</v>
      </c>
    </row>
    <row r="31" spans="2:11" ht="81" customHeight="1" x14ac:dyDescent="0.2">
      <c r="B31" s="30" t="s">
        <v>71</v>
      </c>
      <c r="C31" s="5" t="s">
        <v>25</v>
      </c>
      <c r="D31" s="6" t="s">
        <v>206</v>
      </c>
      <c r="E31" s="7" t="s">
        <v>95</v>
      </c>
      <c r="F31" s="8" t="s">
        <v>23</v>
      </c>
      <c r="G31" s="9">
        <v>12</v>
      </c>
      <c r="H31" s="50"/>
      <c r="I31" s="10">
        <f>$I$12</f>
        <v>0</v>
      </c>
      <c r="J31" s="11">
        <f>ROUND(H31*(1+I31),2)</f>
        <v>0</v>
      </c>
      <c r="K31" s="12">
        <f>ROUND(G31*J31,2)</f>
        <v>0</v>
      </c>
    </row>
    <row r="32" spans="2:11" ht="28.5" customHeight="1" x14ac:dyDescent="0.2">
      <c r="B32" s="26">
        <v>3</v>
      </c>
      <c r="C32" s="16"/>
      <c r="D32" s="16"/>
      <c r="E32" s="17" t="s">
        <v>179</v>
      </c>
      <c r="F32" s="18"/>
      <c r="G32" s="18"/>
      <c r="H32" s="19"/>
      <c r="I32" s="19"/>
      <c r="J32" s="19"/>
      <c r="K32" s="27">
        <f>K33+K42+K47+K52</f>
        <v>0</v>
      </c>
    </row>
    <row r="33" spans="2:11" ht="39.75" customHeight="1" x14ac:dyDescent="0.2">
      <c r="B33" s="28" t="s">
        <v>57</v>
      </c>
      <c r="C33" s="20"/>
      <c r="D33" s="20"/>
      <c r="E33" s="21" t="s">
        <v>214</v>
      </c>
      <c r="F33" s="22"/>
      <c r="G33" s="22"/>
      <c r="H33" s="23"/>
      <c r="I33" s="23"/>
      <c r="J33" s="23"/>
      <c r="K33" s="29">
        <f>SUM(K34:K41)</f>
        <v>0</v>
      </c>
    </row>
    <row r="34" spans="2:11" ht="65.25" customHeight="1" x14ac:dyDescent="0.2">
      <c r="B34" s="30" t="s">
        <v>243</v>
      </c>
      <c r="C34" s="5" t="s">
        <v>24</v>
      </c>
      <c r="D34" s="6" t="s">
        <v>211</v>
      </c>
      <c r="E34" s="7" t="s">
        <v>97</v>
      </c>
      <c r="F34" s="8" t="s">
        <v>8</v>
      </c>
      <c r="G34" s="9">
        <v>135</v>
      </c>
      <c r="H34" s="50"/>
      <c r="I34" s="10">
        <f t="shared" ref="I34:I41" si="0">$I$12</f>
        <v>0</v>
      </c>
      <c r="J34" s="11">
        <f t="shared" ref="J34:J41" si="1">ROUND(H34*(1+I34),2)</f>
        <v>0</v>
      </c>
      <c r="K34" s="12">
        <f t="shared" ref="K34:K41" si="2">ROUND(G34*J34,2)</f>
        <v>0</v>
      </c>
    </row>
    <row r="35" spans="2:11" ht="65.25" customHeight="1" x14ac:dyDescent="0.2">
      <c r="B35" s="30" t="s">
        <v>244</v>
      </c>
      <c r="C35" s="5" t="s">
        <v>24</v>
      </c>
      <c r="D35" s="6" t="s">
        <v>284</v>
      </c>
      <c r="E35" s="7" t="s">
        <v>45</v>
      </c>
      <c r="F35" s="8" t="s">
        <v>12</v>
      </c>
      <c r="G35" s="9">
        <v>878.83</v>
      </c>
      <c r="H35" s="50"/>
      <c r="I35" s="10">
        <f t="shared" si="0"/>
        <v>0</v>
      </c>
      <c r="J35" s="11">
        <f t="shared" si="1"/>
        <v>0</v>
      </c>
      <c r="K35" s="12">
        <f t="shared" si="2"/>
        <v>0</v>
      </c>
    </row>
    <row r="36" spans="2:11" ht="65.25" customHeight="1" x14ac:dyDescent="0.2">
      <c r="B36" s="30" t="s">
        <v>245</v>
      </c>
      <c r="C36" s="5" t="s">
        <v>24</v>
      </c>
      <c r="D36" s="6" t="s">
        <v>285</v>
      </c>
      <c r="E36" s="7" t="s">
        <v>46</v>
      </c>
      <c r="F36" s="8" t="s">
        <v>12</v>
      </c>
      <c r="G36" s="9">
        <v>64.8</v>
      </c>
      <c r="H36" s="50"/>
      <c r="I36" s="10">
        <f t="shared" si="0"/>
        <v>0</v>
      </c>
      <c r="J36" s="11">
        <f t="shared" si="1"/>
        <v>0</v>
      </c>
      <c r="K36" s="12">
        <f t="shared" si="2"/>
        <v>0</v>
      </c>
    </row>
    <row r="37" spans="2:11" ht="65.25" customHeight="1" x14ac:dyDescent="0.2">
      <c r="B37" s="30" t="s">
        <v>246</v>
      </c>
      <c r="C37" s="5" t="s">
        <v>24</v>
      </c>
      <c r="D37" s="6" t="s">
        <v>212</v>
      </c>
      <c r="E37" s="7" t="s">
        <v>83</v>
      </c>
      <c r="F37" s="8" t="s">
        <v>10</v>
      </c>
      <c r="G37" s="9">
        <v>12.55</v>
      </c>
      <c r="H37" s="50"/>
      <c r="I37" s="10">
        <f t="shared" si="0"/>
        <v>0</v>
      </c>
      <c r="J37" s="11">
        <f t="shared" si="1"/>
        <v>0</v>
      </c>
      <c r="K37" s="12">
        <f t="shared" si="2"/>
        <v>0</v>
      </c>
    </row>
    <row r="38" spans="2:11" ht="65.25" customHeight="1" x14ac:dyDescent="0.2">
      <c r="B38" s="30" t="s">
        <v>247</v>
      </c>
      <c r="C38" s="5" t="s">
        <v>24</v>
      </c>
      <c r="D38" s="6" t="s">
        <v>213</v>
      </c>
      <c r="E38" s="7" t="s">
        <v>75</v>
      </c>
      <c r="F38" s="8" t="s">
        <v>7</v>
      </c>
      <c r="G38" s="9">
        <v>103.2</v>
      </c>
      <c r="H38" s="50"/>
      <c r="I38" s="10">
        <f t="shared" si="0"/>
        <v>0</v>
      </c>
      <c r="J38" s="11">
        <f t="shared" si="1"/>
        <v>0</v>
      </c>
      <c r="K38" s="12">
        <f t="shared" si="2"/>
        <v>0</v>
      </c>
    </row>
    <row r="39" spans="2:11" ht="65.25" customHeight="1" x14ac:dyDescent="0.2">
      <c r="B39" s="30" t="s">
        <v>248</v>
      </c>
      <c r="C39" s="5" t="s">
        <v>24</v>
      </c>
      <c r="D39" s="6" t="s">
        <v>215</v>
      </c>
      <c r="E39" s="7" t="s">
        <v>82</v>
      </c>
      <c r="F39" s="8" t="s">
        <v>12</v>
      </c>
      <c r="G39" s="9">
        <v>284.60000000000002</v>
      </c>
      <c r="H39" s="50"/>
      <c r="I39" s="10">
        <f t="shared" si="0"/>
        <v>0</v>
      </c>
      <c r="J39" s="11">
        <f t="shared" si="1"/>
        <v>0</v>
      </c>
      <c r="K39" s="12">
        <f t="shared" si="2"/>
        <v>0</v>
      </c>
    </row>
    <row r="40" spans="2:11" ht="65.25" customHeight="1" x14ac:dyDescent="0.2">
      <c r="B40" s="30" t="s">
        <v>282</v>
      </c>
      <c r="C40" s="5" t="s">
        <v>24</v>
      </c>
      <c r="D40" s="6" t="s">
        <v>216</v>
      </c>
      <c r="E40" s="7" t="s">
        <v>79</v>
      </c>
      <c r="F40" s="8" t="s">
        <v>12</v>
      </c>
      <c r="G40" s="9">
        <v>350.5</v>
      </c>
      <c r="H40" s="50"/>
      <c r="I40" s="10">
        <f t="shared" si="0"/>
        <v>0</v>
      </c>
      <c r="J40" s="11">
        <f t="shared" si="1"/>
        <v>0</v>
      </c>
      <c r="K40" s="12">
        <f t="shared" si="2"/>
        <v>0</v>
      </c>
    </row>
    <row r="41" spans="2:11" ht="65.25" customHeight="1" x14ac:dyDescent="0.2">
      <c r="B41" s="30" t="s">
        <v>283</v>
      </c>
      <c r="C41" s="5" t="s">
        <v>24</v>
      </c>
      <c r="D41" s="6" t="s">
        <v>217</v>
      </c>
      <c r="E41" s="7" t="s">
        <v>81</v>
      </c>
      <c r="F41" s="8" t="s">
        <v>10</v>
      </c>
      <c r="G41" s="9">
        <v>12.07</v>
      </c>
      <c r="H41" s="50"/>
      <c r="I41" s="10">
        <f t="shared" si="0"/>
        <v>0</v>
      </c>
      <c r="J41" s="11">
        <f t="shared" si="1"/>
        <v>0</v>
      </c>
      <c r="K41" s="12">
        <f t="shared" si="2"/>
        <v>0</v>
      </c>
    </row>
    <row r="42" spans="2:11" ht="28.5" customHeight="1" x14ac:dyDescent="0.2">
      <c r="B42" s="28" t="s">
        <v>58</v>
      </c>
      <c r="C42" s="20"/>
      <c r="D42" s="20"/>
      <c r="E42" s="21" t="s">
        <v>224</v>
      </c>
      <c r="F42" s="22"/>
      <c r="G42" s="22"/>
      <c r="H42" s="23"/>
      <c r="I42" s="23"/>
      <c r="J42" s="23"/>
      <c r="K42" s="29">
        <f>SUM(K43:K46)</f>
        <v>0</v>
      </c>
    </row>
    <row r="43" spans="2:11" ht="65.25" customHeight="1" x14ac:dyDescent="0.2">
      <c r="B43" s="30" t="s">
        <v>135</v>
      </c>
      <c r="C43" s="5" t="s">
        <v>24</v>
      </c>
      <c r="D43" s="6" t="s">
        <v>225</v>
      </c>
      <c r="E43" s="7" t="s">
        <v>41</v>
      </c>
      <c r="F43" s="8" t="s">
        <v>12</v>
      </c>
      <c r="G43" s="9">
        <v>483.4</v>
      </c>
      <c r="H43" s="50"/>
      <c r="I43" s="10">
        <f>$I$12</f>
        <v>0</v>
      </c>
      <c r="J43" s="11">
        <f>ROUND(H43*(1+I43),2)</f>
        <v>0</v>
      </c>
      <c r="K43" s="12">
        <f>ROUND(G43*J43,2)</f>
        <v>0</v>
      </c>
    </row>
    <row r="44" spans="2:11" ht="65.25" customHeight="1" x14ac:dyDescent="0.2">
      <c r="B44" s="30" t="s">
        <v>136</v>
      </c>
      <c r="C44" s="5" t="s">
        <v>24</v>
      </c>
      <c r="D44" s="6" t="s">
        <v>226</v>
      </c>
      <c r="E44" s="7" t="s">
        <v>40</v>
      </c>
      <c r="F44" s="8" t="s">
        <v>12</v>
      </c>
      <c r="G44" s="9">
        <v>118.8</v>
      </c>
      <c r="H44" s="50"/>
      <c r="I44" s="10">
        <f>$I$12</f>
        <v>0</v>
      </c>
      <c r="J44" s="11">
        <f>ROUND(H44*(1+I44),2)</f>
        <v>0</v>
      </c>
      <c r="K44" s="12">
        <f>ROUND(G44*J44,2)</f>
        <v>0</v>
      </c>
    </row>
    <row r="45" spans="2:11" ht="65.25" customHeight="1" x14ac:dyDescent="0.2">
      <c r="B45" s="30" t="s">
        <v>137</v>
      </c>
      <c r="C45" s="5" t="s">
        <v>24</v>
      </c>
      <c r="D45" s="6" t="s">
        <v>227</v>
      </c>
      <c r="E45" s="7" t="s">
        <v>29</v>
      </c>
      <c r="F45" s="8" t="s">
        <v>7</v>
      </c>
      <c r="G45" s="9">
        <v>52.65</v>
      </c>
      <c r="H45" s="50"/>
      <c r="I45" s="10">
        <f>$I$12</f>
        <v>0</v>
      </c>
      <c r="J45" s="11">
        <f>ROUND(H45*(1+I45),2)</f>
        <v>0</v>
      </c>
      <c r="K45" s="12">
        <f>ROUND(G45*J45,2)</f>
        <v>0</v>
      </c>
    </row>
    <row r="46" spans="2:11" ht="65.25" customHeight="1" x14ac:dyDescent="0.2">
      <c r="B46" s="30" t="s">
        <v>138</v>
      </c>
      <c r="C46" s="5" t="s">
        <v>24</v>
      </c>
      <c r="D46" s="6" t="s">
        <v>232</v>
      </c>
      <c r="E46" s="7" t="s">
        <v>101</v>
      </c>
      <c r="F46" s="8" t="s">
        <v>10</v>
      </c>
      <c r="G46" s="9">
        <v>3.04</v>
      </c>
      <c r="H46" s="50"/>
      <c r="I46" s="10">
        <f>$I$12</f>
        <v>0</v>
      </c>
      <c r="J46" s="11">
        <f>ROUND(H46*(1+I46),2)</f>
        <v>0</v>
      </c>
      <c r="K46" s="12">
        <f>ROUND(G46*J46,2)</f>
        <v>0</v>
      </c>
    </row>
    <row r="47" spans="2:11" ht="28.5" customHeight="1" x14ac:dyDescent="0.2">
      <c r="B47" s="28" t="s">
        <v>59</v>
      </c>
      <c r="C47" s="20"/>
      <c r="D47" s="20"/>
      <c r="E47" s="21" t="s">
        <v>237</v>
      </c>
      <c r="F47" s="22"/>
      <c r="G47" s="22"/>
      <c r="H47" s="23"/>
      <c r="I47" s="23"/>
      <c r="J47" s="23"/>
      <c r="K47" s="29">
        <f>SUM(K48:K51)</f>
        <v>0</v>
      </c>
    </row>
    <row r="48" spans="2:11" ht="65.25" customHeight="1" x14ac:dyDescent="0.2">
      <c r="B48" s="30" t="s">
        <v>139</v>
      </c>
      <c r="C48" s="5" t="s">
        <v>24</v>
      </c>
      <c r="D48" s="6" t="s">
        <v>213</v>
      </c>
      <c r="E48" s="7" t="s">
        <v>75</v>
      </c>
      <c r="F48" s="8" t="s">
        <v>7</v>
      </c>
      <c r="G48" s="9">
        <v>103.2</v>
      </c>
      <c r="H48" s="50"/>
      <c r="I48" s="10">
        <f>$I$12</f>
        <v>0</v>
      </c>
      <c r="J48" s="11">
        <f>ROUND(H48*(1+I48),2)</f>
        <v>0</v>
      </c>
      <c r="K48" s="12">
        <f>ROUND(G48*J48,2)</f>
        <v>0</v>
      </c>
    </row>
    <row r="49" spans="2:11" ht="65.25" customHeight="1" x14ac:dyDescent="0.2">
      <c r="B49" s="30" t="s">
        <v>140</v>
      </c>
      <c r="C49" s="5" t="s">
        <v>24</v>
      </c>
      <c r="D49" s="6" t="s">
        <v>225</v>
      </c>
      <c r="E49" s="7" t="s">
        <v>41</v>
      </c>
      <c r="F49" s="8" t="s">
        <v>12</v>
      </c>
      <c r="G49" s="9">
        <v>352.4</v>
      </c>
      <c r="H49" s="50"/>
      <c r="I49" s="10">
        <f>$I$12</f>
        <v>0</v>
      </c>
      <c r="J49" s="11">
        <f>ROUND(H49*(1+I49),2)</f>
        <v>0</v>
      </c>
      <c r="K49" s="12">
        <f>ROUND(G49*J49,2)</f>
        <v>0</v>
      </c>
    </row>
    <row r="50" spans="2:11" ht="65.25" customHeight="1" x14ac:dyDescent="0.2">
      <c r="B50" s="30" t="s">
        <v>141</v>
      </c>
      <c r="C50" s="5" t="s">
        <v>24</v>
      </c>
      <c r="D50" s="6" t="s">
        <v>226</v>
      </c>
      <c r="E50" s="7" t="s">
        <v>40</v>
      </c>
      <c r="F50" s="8" t="s">
        <v>12</v>
      </c>
      <c r="G50" s="9">
        <v>107.6</v>
      </c>
      <c r="H50" s="50"/>
      <c r="I50" s="10">
        <f>$I$12</f>
        <v>0</v>
      </c>
      <c r="J50" s="11">
        <f>ROUND(H50*(1+I50),2)</f>
        <v>0</v>
      </c>
      <c r="K50" s="12">
        <f>ROUND(G50*J50,2)</f>
        <v>0</v>
      </c>
    </row>
    <row r="51" spans="2:11" ht="65.25" customHeight="1" x14ac:dyDescent="0.2">
      <c r="B51" s="30" t="s">
        <v>142</v>
      </c>
      <c r="C51" s="5" t="s">
        <v>24</v>
      </c>
      <c r="D51" s="6" t="s">
        <v>217</v>
      </c>
      <c r="E51" s="7" t="s">
        <v>81</v>
      </c>
      <c r="F51" s="8" t="s">
        <v>10</v>
      </c>
      <c r="G51" s="9">
        <v>5.47</v>
      </c>
      <c r="H51" s="50"/>
      <c r="I51" s="10">
        <f>$I$12</f>
        <v>0</v>
      </c>
      <c r="J51" s="11">
        <f>ROUND(H51*(1+I51),2)</f>
        <v>0</v>
      </c>
      <c r="K51" s="12">
        <f>ROUND(G51*J51,2)</f>
        <v>0</v>
      </c>
    </row>
    <row r="52" spans="2:11" ht="28.5" customHeight="1" x14ac:dyDescent="0.2">
      <c r="B52" s="28" t="s">
        <v>190</v>
      </c>
      <c r="C52" s="20"/>
      <c r="D52" s="20"/>
      <c r="E52" s="21" t="s">
        <v>174</v>
      </c>
      <c r="F52" s="22"/>
      <c r="G52" s="22"/>
      <c r="H52" s="23"/>
      <c r="I52" s="23"/>
      <c r="J52" s="23"/>
      <c r="K52" s="29">
        <f>SUM(K53:K56)</f>
        <v>0</v>
      </c>
    </row>
    <row r="53" spans="2:11" ht="65.25" customHeight="1" x14ac:dyDescent="0.2">
      <c r="B53" s="30" t="s">
        <v>191</v>
      </c>
      <c r="C53" s="5" t="s">
        <v>24</v>
      </c>
      <c r="D53" s="6" t="s">
        <v>238</v>
      </c>
      <c r="E53" s="7" t="s">
        <v>50</v>
      </c>
      <c r="F53" s="8" t="s">
        <v>7</v>
      </c>
      <c r="G53" s="9">
        <v>187.25</v>
      </c>
      <c r="H53" s="50"/>
      <c r="I53" s="10">
        <f>$I$12</f>
        <v>0</v>
      </c>
      <c r="J53" s="11">
        <f>ROUND(H53*(1+I53),2)</f>
        <v>0</v>
      </c>
      <c r="K53" s="12">
        <f>ROUND(G53*J53,2)</f>
        <v>0</v>
      </c>
    </row>
    <row r="54" spans="2:11" ht="65.25" customHeight="1" x14ac:dyDescent="0.2">
      <c r="B54" s="30" t="s">
        <v>249</v>
      </c>
      <c r="C54" s="5" t="s">
        <v>24</v>
      </c>
      <c r="D54" s="6">
        <v>87878</v>
      </c>
      <c r="E54" s="7" t="s">
        <v>100</v>
      </c>
      <c r="F54" s="8" t="s">
        <v>7</v>
      </c>
      <c r="G54" s="9">
        <v>228.6</v>
      </c>
      <c r="H54" s="50"/>
      <c r="I54" s="10">
        <f>$I$12</f>
        <v>0</v>
      </c>
      <c r="J54" s="11">
        <f>ROUND(H54*(1+I54),2)</f>
        <v>0</v>
      </c>
      <c r="K54" s="12">
        <f>ROUND(G54*J54,2)</f>
        <v>0</v>
      </c>
    </row>
    <row r="55" spans="2:11" ht="65.25" customHeight="1" x14ac:dyDescent="0.2">
      <c r="B55" s="30" t="s">
        <v>250</v>
      </c>
      <c r="C55" s="5" t="s">
        <v>24</v>
      </c>
      <c r="D55" s="6">
        <v>87530</v>
      </c>
      <c r="E55" s="7" t="s">
        <v>84</v>
      </c>
      <c r="F55" s="8" t="s">
        <v>7</v>
      </c>
      <c r="G55" s="9">
        <v>228.6</v>
      </c>
      <c r="H55" s="50"/>
      <c r="I55" s="10">
        <f>$I$12</f>
        <v>0</v>
      </c>
      <c r="J55" s="11">
        <f>ROUND(H55*(1+I55),2)</f>
        <v>0</v>
      </c>
      <c r="K55" s="12">
        <f>ROUND(G55*J55,2)</f>
        <v>0</v>
      </c>
    </row>
    <row r="56" spans="2:11" ht="65.25" customHeight="1" x14ac:dyDescent="0.2">
      <c r="B56" s="30" t="s">
        <v>251</v>
      </c>
      <c r="C56" s="5" t="s">
        <v>24</v>
      </c>
      <c r="D56" s="6">
        <v>104642</v>
      </c>
      <c r="E56" s="7" t="s">
        <v>63</v>
      </c>
      <c r="F56" s="8" t="s">
        <v>7</v>
      </c>
      <c r="G56" s="9">
        <v>228.6</v>
      </c>
      <c r="H56" s="50"/>
      <c r="I56" s="10">
        <f>$I$12</f>
        <v>0</v>
      </c>
      <c r="J56" s="11">
        <f>ROUND(H56*(1+I56),2)</f>
        <v>0</v>
      </c>
      <c r="K56" s="12">
        <f>ROUND(G56*J56,2)</f>
        <v>0</v>
      </c>
    </row>
    <row r="57" spans="2:11" ht="28.5" customHeight="1" x14ac:dyDescent="0.2">
      <c r="B57" s="26">
        <v>4</v>
      </c>
      <c r="C57" s="16"/>
      <c r="D57" s="16"/>
      <c r="E57" s="17" t="s">
        <v>117</v>
      </c>
      <c r="F57" s="18"/>
      <c r="G57" s="18"/>
      <c r="H57" s="19"/>
      <c r="I57" s="19"/>
      <c r="J57" s="19"/>
      <c r="K57" s="27">
        <f>K58+K63+K68+K74+K76+K79+K82</f>
        <v>0</v>
      </c>
    </row>
    <row r="58" spans="2:11" ht="28.5" customHeight="1" x14ac:dyDescent="0.2">
      <c r="B58" s="28" t="s">
        <v>60</v>
      </c>
      <c r="C58" s="20"/>
      <c r="D58" s="20"/>
      <c r="E58" s="21" t="s">
        <v>118</v>
      </c>
      <c r="F58" s="22"/>
      <c r="G58" s="22"/>
      <c r="H58" s="23"/>
      <c r="I58" s="23"/>
      <c r="J58" s="23"/>
      <c r="K58" s="29">
        <f>SUM(K59:K62)</f>
        <v>0</v>
      </c>
    </row>
    <row r="59" spans="2:11" ht="29.25" customHeight="1" x14ac:dyDescent="0.2">
      <c r="B59" s="30" t="s">
        <v>148</v>
      </c>
      <c r="C59" s="5" t="s">
        <v>24</v>
      </c>
      <c r="D59" s="6">
        <v>97082</v>
      </c>
      <c r="E59" s="7" t="s">
        <v>27</v>
      </c>
      <c r="F59" s="8" t="s">
        <v>10</v>
      </c>
      <c r="G59" s="9">
        <v>32</v>
      </c>
      <c r="H59" s="50"/>
      <c r="I59" s="10">
        <f>$I$12</f>
        <v>0</v>
      </c>
      <c r="J59" s="11">
        <f>ROUND(H59*(1+I59),2)</f>
        <v>0</v>
      </c>
      <c r="K59" s="12">
        <f>ROUND(G59*J59,2)</f>
        <v>0</v>
      </c>
    </row>
    <row r="60" spans="2:11" ht="64.5" customHeight="1" x14ac:dyDescent="0.2">
      <c r="B60" s="30" t="s">
        <v>149</v>
      </c>
      <c r="C60" s="5" t="s">
        <v>24</v>
      </c>
      <c r="D60" s="5">
        <v>97084</v>
      </c>
      <c r="E60" s="7" t="s">
        <v>28</v>
      </c>
      <c r="F60" s="8" t="s">
        <v>7</v>
      </c>
      <c r="G60" s="9">
        <v>160</v>
      </c>
      <c r="H60" s="50"/>
      <c r="I60" s="10">
        <f>$I$12</f>
        <v>0</v>
      </c>
      <c r="J60" s="11">
        <f>ROUND(H60*(1+I60),2)</f>
        <v>0</v>
      </c>
      <c r="K60" s="12">
        <f>ROUND(G60*J60,2)</f>
        <v>0</v>
      </c>
    </row>
    <row r="61" spans="2:11" ht="44.25" customHeight="1" x14ac:dyDescent="0.2">
      <c r="B61" s="30" t="s">
        <v>150</v>
      </c>
      <c r="C61" s="5" t="s">
        <v>24</v>
      </c>
      <c r="D61" s="6">
        <v>95241</v>
      </c>
      <c r="E61" s="7" t="s">
        <v>74</v>
      </c>
      <c r="F61" s="8" t="s">
        <v>7</v>
      </c>
      <c r="G61" s="9">
        <v>80</v>
      </c>
      <c r="H61" s="50"/>
      <c r="I61" s="10">
        <f>$I$12</f>
        <v>0</v>
      </c>
      <c r="J61" s="11">
        <f>ROUND(H61*(1+I61),2)</f>
        <v>0</v>
      </c>
      <c r="K61" s="12">
        <f>ROUND(G61*J61,2)</f>
        <v>0</v>
      </c>
    </row>
    <row r="62" spans="2:11" ht="49.5" customHeight="1" x14ac:dyDescent="0.2">
      <c r="B62" s="30" t="s">
        <v>192</v>
      </c>
      <c r="C62" s="5" t="s">
        <v>24</v>
      </c>
      <c r="D62" s="5">
        <v>89470</v>
      </c>
      <c r="E62" s="7" t="s">
        <v>51</v>
      </c>
      <c r="F62" s="8" t="s">
        <v>7</v>
      </c>
      <c r="G62" s="9">
        <v>64</v>
      </c>
      <c r="H62" s="50"/>
      <c r="I62" s="10">
        <f>$I$12</f>
        <v>0</v>
      </c>
      <c r="J62" s="11">
        <f>ROUND(H62*(1+I62),2)</f>
        <v>0</v>
      </c>
      <c r="K62" s="12">
        <f>ROUND(G62*J62,2)</f>
        <v>0</v>
      </c>
    </row>
    <row r="63" spans="2:11" ht="28.5" customHeight="1" x14ac:dyDescent="0.2">
      <c r="B63" s="28" t="s">
        <v>61</v>
      </c>
      <c r="C63" s="20"/>
      <c r="D63" s="20"/>
      <c r="E63" s="21" t="s">
        <v>6</v>
      </c>
      <c r="F63" s="22"/>
      <c r="G63" s="22"/>
      <c r="H63" s="23"/>
      <c r="I63" s="23"/>
      <c r="J63" s="23"/>
      <c r="K63" s="29">
        <f>SUM(K64:K67)</f>
        <v>0</v>
      </c>
    </row>
    <row r="64" spans="2:11" ht="60" customHeight="1" x14ac:dyDescent="0.2">
      <c r="B64" s="30" t="s">
        <v>152</v>
      </c>
      <c r="C64" s="5" t="s">
        <v>24</v>
      </c>
      <c r="D64" s="6">
        <v>100576</v>
      </c>
      <c r="E64" s="7" t="s">
        <v>90</v>
      </c>
      <c r="F64" s="8" t="s">
        <v>7</v>
      </c>
      <c r="G64" s="9">
        <v>1502.7</v>
      </c>
      <c r="H64" s="50"/>
      <c r="I64" s="10">
        <f>$I$12</f>
        <v>0</v>
      </c>
      <c r="J64" s="11">
        <f>ROUND(H64*(1+I64),2)</f>
        <v>0</v>
      </c>
      <c r="K64" s="12">
        <f>ROUND(G64*J64,2)</f>
        <v>0</v>
      </c>
    </row>
    <row r="65" spans="2:11" ht="204.75" customHeight="1" x14ac:dyDescent="0.2">
      <c r="B65" s="30" t="s">
        <v>153</v>
      </c>
      <c r="C65" s="5" t="s">
        <v>281</v>
      </c>
      <c r="D65" s="13" t="s">
        <v>120</v>
      </c>
      <c r="E65" s="7" t="s">
        <v>121</v>
      </c>
      <c r="F65" s="8" t="s">
        <v>7</v>
      </c>
      <c r="G65" s="9">
        <v>1400</v>
      </c>
      <c r="H65" s="50"/>
      <c r="I65" s="10">
        <f t="shared" ref="I65:I138" si="3">$I$12</f>
        <v>0</v>
      </c>
      <c r="J65" s="11">
        <f t="shared" ref="J65:J78" si="4">ROUND(H65*(1+I65),2)</f>
        <v>0</v>
      </c>
      <c r="K65" s="12">
        <f t="shared" ref="K65:K78" si="5">ROUND(G65*J65,2)</f>
        <v>0</v>
      </c>
    </row>
    <row r="66" spans="2:11" ht="75" customHeight="1" x14ac:dyDescent="0.2">
      <c r="B66" s="30" t="s">
        <v>193</v>
      </c>
      <c r="C66" s="5" t="s">
        <v>24</v>
      </c>
      <c r="D66" s="6">
        <v>95241</v>
      </c>
      <c r="E66" s="7" t="s">
        <v>74</v>
      </c>
      <c r="F66" s="8" t="s">
        <v>7</v>
      </c>
      <c r="G66" s="9">
        <v>102.7</v>
      </c>
      <c r="H66" s="50"/>
      <c r="I66" s="10">
        <f t="shared" si="3"/>
        <v>0</v>
      </c>
      <c r="J66" s="11">
        <f t="shared" si="4"/>
        <v>0</v>
      </c>
      <c r="K66" s="12">
        <f t="shared" si="5"/>
        <v>0</v>
      </c>
    </row>
    <row r="67" spans="2:11" ht="70.5" customHeight="1" x14ac:dyDescent="0.2">
      <c r="B67" s="30" t="s">
        <v>194</v>
      </c>
      <c r="C67" s="5" t="s">
        <v>24</v>
      </c>
      <c r="D67" s="5" t="s">
        <v>182</v>
      </c>
      <c r="E67" s="7" t="s">
        <v>54</v>
      </c>
      <c r="F67" s="8" t="s">
        <v>10</v>
      </c>
      <c r="G67" s="9">
        <v>6.16</v>
      </c>
      <c r="H67" s="50"/>
      <c r="I67" s="10">
        <f t="shared" si="3"/>
        <v>0</v>
      </c>
      <c r="J67" s="11">
        <f t="shared" si="4"/>
        <v>0</v>
      </c>
      <c r="K67" s="12">
        <f t="shared" si="5"/>
        <v>0</v>
      </c>
    </row>
    <row r="68" spans="2:11" ht="28.5" customHeight="1" x14ac:dyDescent="0.2">
      <c r="B68" s="28" t="s">
        <v>195</v>
      </c>
      <c r="C68" s="20"/>
      <c r="D68" s="20"/>
      <c r="E68" s="21" t="s">
        <v>13</v>
      </c>
      <c r="F68" s="22"/>
      <c r="G68" s="22"/>
      <c r="H68" s="23"/>
      <c r="I68" s="23"/>
      <c r="J68" s="23"/>
      <c r="K68" s="29">
        <f>SUM(K69:K73)</f>
        <v>0</v>
      </c>
    </row>
    <row r="69" spans="2:11" ht="56.25" x14ac:dyDescent="0.2">
      <c r="B69" s="30" t="s">
        <v>196</v>
      </c>
      <c r="C69" s="5" t="s">
        <v>24</v>
      </c>
      <c r="D69" s="6">
        <v>96542</v>
      </c>
      <c r="E69" s="7" t="s">
        <v>76</v>
      </c>
      <c r="F69" s="8" t="s">
        <v>7</v>
      </c>
      <c r="G69" s="9">
        <v>80.599999999999994</v>
      </c>
      <c r="H69" s="50"/>
      <c r="I69" s="10">
        <f t="shared" si="3"/>
        <v>0</v>
      </c>
      <c r="J69" s="11">
        <f t="shared" si="4"/>
        <v>0</v>
      </c>
      <c r="K69" s="12">
        <f t="shared" si="5"/>
        <v>0</v>
      </c>
    </row>
    <row r="70" spans="2:11" ht="51.75" customHeight="1" x14ac:dyDescent="0.2">
      <c r="B70" s="30" t="s">
        <v>252</v>
      </c>
      <c r="C70" s="5" t="s">
        <v>24</v>
      </c>
      <c r="D70" s="6">
        <v>96543</v>
      </c>
      <c r="E70" s="7" t="s">
        <v>77</v>
      </c>
      <c r="F70" s="8" t="s">
        <v>12</v>
      </c>
      <c r="G70" s="9">
        <v>124</v>
      </c>
      <c r="H70" s="50"/>
      <c r="I70" s="10">
        <f t="shared" si="3"/>
        <v>0</v>
      </c>
      <c r="J70" s="11">
        <f t="shared" si="4"/>
        <v>0</v>
      </c>
      <c r="K70" s="12">
        <f t="shared" si="5"/>
        <v>0</v>
      </c>
    </row>
    <row r="71" spans="2:11" ht="51.75" customHeight="1" x14ac:dyDescent="0.2">
      <c r="B71" s="30" t="s">
        <v>253</v>
      </c>
      <c r="C71" s="5" t="s">
        <v>24</v>
      </c>
      <c r="D71" s="5">
        <v>96545</v>
      </c>
      <c r="E71" s="7" t="s">
        <v>78</v>
      </c>
      <c r="F71" s="8" t="s">
        <v>12</v>
      </c>
      <c r="G71" s="9">
        <v>280.2</v>
      </c>
      <c r="H71" s="50"/>
      <c r="I71" s="10">
        <f t="shared" si="3"/>
        <v>0</v>
      </c>
      <c r="J71" s="11">
        <f t="shared" si="4"/>
        <v>0</v>
      </c>
      <c r="K71" s="12">
        <f t="shared" si="5"/>
        <v>0</v>
      </c>
    </row>
    <row r="72" spans="2:11" ht="61.5" customHeight="1" x14ac:dyDescent="0.2">
      <c r="B72" s="30" t="s">
        <v>254</v>
      </c>
      <c r="C72" s="5" t="s">
        <v>24</v>
      </c>
      <c r="D72" s="13">
        <v>96555</v>
      </c>
      <c r="E72" s="7" t="s">
        <v>80</v>
      </c>
      <c r="F72" s="8" t="s">
        <v>10</v>
      </c>
      <c r="G72" s="9">
        <v>6.05</v>
      </c>
      <c r="H72" s="50"/>
      <c r="I72" s="10">
        <f t="shared" si="3"/>
        <v>0</v>
      </c>
      <c r="J72" s="11">
        <f t="shared" si="4"/>
        <v>0</v>
      </c>
      <c r="K72" s="12">
        <f t="shared" si="5"/>
        <v>0</v>
      </c>
    </row>
    <row r="73" spans="2:11" ht="47.25" customHeight="1" x14ac:dyDescent="0.2">
      <c r="B73" s="30" t="s">
        <v>255</v>
      </c>
      <c r="C73" s="5" t="s">
        <v>105</v>
      </c>
      <c r="D73" s="5" t="s">
        <v>106</v>
      </c>
      <c r="E73" s="7" t="s">
        <v>111</v>
      </c>
      <c r="F73" s="8" t="s">
        <v>8</v>
      </c>
      <c r="G73" s="9">
        <v>60</v>
      </c>
      <c r="H73" s="50"/>
      <c r="I73" s="10">
        <f>$I$13</f>
        <v>0</v>
      </c>
      <c r="J73" s="11">
        <f t="shared" si="4"/>
        <v>0</v>
      </c>
      <c r="K73" s="12">
        <f t="shared" si="5"/>
        <v>0</v>
      </c>
    </row>
    <row r="74" spans="2:11" ht="28.5" customHeight="1" x14ac:dyDescent="0.2">
      <c r="B74" s="28" t="s">
        <v>256</v>
      </c>
      <c r="C74" s="20"/>
      <c r="D74" s="20"/>
      <c r="E74" s="21" t="s">
        <v>174</v>
      </c>
      <c r="F74" s="22"/>
      <c r="G74" s="22"/>
      <c r="H74" s="23"/>
      <c r="I74" s="23"/>
      <c r="J74" s="23"/>
      <c r="K74" s="29">
        <f>K75</f>
        <v>0</v>
      </c>
    </row>
    <row r="75" spans="2:11" ht="90.75" customHeight="1" x14ac:dyDescent="0.2">
      <c r="B75" s="30" t="s">
        <v>257</v>
      </c>
      <c r="C75" s="5" t="s">
        <v>24</v>
      </c>
      <c r="D75" s="5">
        <v>102363</v>
      </c>
      <c r="E75" s="7" t="s">
        <v>279</v>
      </c>
      <c r="F75" s="8" t="s">
        <v>7</v>
      </c>
      <c r="G75" s="9">
        <v>880</v>
      </c>
      <c r="H75" s="50"/>
      <c r="I75" s="10">
        <f t="shared" si="3"/>
        <v>0</v>
      </c>
      <c r="J75" s="11">
        <f t="shared" si="4"/>
        <v>0</v>
      </c>
      <c r="K75" s="12">
        <f t="shared" si="5"/>
        <v>0</v>
      </c>
    </row>
    <row r="76" spans="2:11" ht="28.5" customHeight="1" x14ac:dyDescent="0.2">
      <c r="B76" s="28" t="s">
        <v>258</v>
      </c>
      <c r="C76" s="20"/>
      <c r="D76" s="20"/>
      <c r="E76" s="21" t="s">
        <v>130</v>
      </c>
      <c r="F76" s="22"/>
      <c r="G76" s="22"/>
      <c r="H76" s="23"/>
      <c r="I76" s="23"/>
      <c r="J76" s="23"/>
      <c r="K76" s="29">
        <f>SUM(K77:K78)</f>
        <v>0</v>
      </c>
    </row>
    <row r="77" spans="2:11" ht="68.25" customHeight="1" x14ac:dyDescent="0.2">
      <c r="B77" s="30" t="s">
        <v>259</v>
      </c>
      <c r="C77" s="5" t="s">
        <v>24</v>
      </c>
      <c r="D77" s="6">
        <v>87878</v>
      </c>
      <c r="E77" s="7" t="s">
        <v>100</v>
      </c>
      <c r="F77" s="8" t="s">
        <v>7</v>
      </c>
      <c r="G77" s="9">
        <v>160</v>
      </c>
      <c r="H77" s="50"/>
      <c r="I77" s="10">
        <f t="shared" si="3"/>
        <v>0</v>
      </c>
      <c r="J77" s="11">
        <f t="shared" si="4"/>
        <v>0</v>
      </c>
      <c r="K77" s="12">
        <f t="shared" si="5"/>
        <v>0</v>
      </c>
    </row>
    <row r="78" spans="2:11" ht="69" customHeight="1" x14ac:dyDescent="0.2">
      <c r="B78" s="30" t="s">
        <v>260</v>
      </c>
      <c r="C78" s="5" t="s">
        <v>24</v>
      </c>
      <c r="D78" s="6">
        <v>87530</v>
      </c>
      <c r="E78" s="7" t="s">
        <v>84</v>
      </c>
      <c r="F78" s="8" t="s">
        <v>7</v>
      </c>
      <c r="G78" s="9">
        <v>160</v>
      </c>
      <c r="H78" s="50"/>
      <c r="I78" s="10">
        <f t="shared" si="3"/>
        <v>0</v>
      </c>
      <c r="J78" s="11">
        <f t="shared" si="4"/>
        <v>0</v>
      </c>
      <c r="K78" s="12">
        <f t="shared" si="5"/>
        <v>0</v>
      </c>
    </row>
    <row r="79" spans="2:11" ht="28.5" customHeight="1" x14ac:dyDescent="0.2">
      <c r="B79" s="28" t="s">
        <v>261</v>
      </c>
      <c r="C79" s="20"/>
      <c r="D79" s="20"/>
      <c r="E79" s="21" t="s">
        <v>16</v>
      </c>
      <c r="F79" s="22"/>
      <c r="G79" s="22"/>
      <c r="H79" s="23"/>
      <c r="I79" s="23"/>
      <c r="J79" s="23"/>
      <c r="K79" s="29">
        <f>SUM(K80:K81)</f>
        <v>0</v>
      </c>
    </row>
    <row r="80" spans="2:11" ht="51.75" customHeight="1" x14ac:dyDescent="0.2">
      <c r="B80" s="30" t="s">
        <v>262</v>
      </c>
      <c r="C80" s="5" t="s">
        <v>24</v>
      </c>
      <c r="D80" s="6">
        <v>104642</v>
      </c>
      <c r="E80" s="7" t="s">
        <v>63</v>
      </c>
      <c r="F80" s="8" t="s">
        <v>7</v>
      </c>
      <c r="G80" s="9">
        <v>160</v>
      </c>
      <c r="H80" s="50"/>
      <c r="I80" s="10">
        <f t="shared" si="3"/>
        <v>0</v>
      </c>
      <c r="J80" s="11">
        <f t="shared" ref="J80:J121" si="6">ROUND(H80*(1+I80),2)</f>
        <v>0</v>
      </c>
      <c r="K80" s="12">
        <f t="shared" ref="K80:K121" si="7">ROUND(G80*J80,2)</f>
        <v>0</v>
      </c>
    </row>
    <row r="81" spans="2:11" ht="70.5" customHeight="1" x14ac:dyDescent="0.2">
      <c r="B81" s="30" t="s">
        <v>263</v>
      </c>
      <c r="C81" s="5" t="s">
        <v>24</v>
      </c>
      <c r="D81" s="13">
        <v>100750</v>
      </c>
      <c r="E81" s="7" t="s">
        <v>31</v>
      </c>
      <c r="F81" s="8" t="s">
        <v>7</v>
      </c>
      <c r="G81" s="9">
        <v>880</v>
      </c>
      <c r="H81" s="50"/>
      <c r="I81" s="10">
        <f t="shared" si="3"/>
        <v>0</v>
      </c>
      <c r="J81" s="11">
        <f t="shared" si="6"/>
        <v>0</v>
      </c>
      <c r="K81" s="12">
        <f t="shared" si="7"/>
        <v>0</v>
      </c>
    </row>
    <row r="82" spans="2:11" ht="28.5" customHeight="1" x14ac:dyDescent="0.2">
      <c r="B82" s="28" t="s">
        <v>264</v>
      </c>
      <c r="C82" s="20"/>
      <c r="D82" s="20"/>
      <c r="E82" s="21" t="s">
        <v>131</v>
      </c>
      <c r="F82" s="22"/>
      <c r="G82" s="22"/>
      <c r="H82" s="23"/>
      <c r="I82" s="23"/>
      <c r="J82" s="23"/>
      <c r="K82" s="29">
        <f>SUM(K83:K83)</f>
        <v>0</v>
      </c>
    </row>
    <row r="83" spans="2:11" ht="85.5" customHeight="1" x14ac:dyDescent="0.2">
      <c r="B83" s="30" t="s">
        <v>265</v>
      </c>
      <c r="C83" s="5" t="s">
        <v>105</v>
      </c>
      <c r="D83" s="5" t="s">
        <v>107</v>
      </c>
      <c r="E83" s="7" t="s">
        <v>115</v>
      </c>
      <c r="F83" s="8" t="s">
        <v>110</v>
      </c>
      <c r="G83" s="9">
        <v>1</v>
      </c>
      <c r="H83" s="50"/>
      <c r="I83" s="10">
        <f>$I$13</f>
        <v>0</v>
      </c>
      <c r="J83" s="11">
        <f t="shared" si="6"/>
        <v>0</v>
      </c>
      <c r="K83" s="12">
        <f t="shared" si="7"/>
        <v>0</v>
      </c>
    </row>
    <row r="84" spans="2:11" ht="28.5" customHeight="1" x14ac:dyDescent="0.2">
      <c r="B84" s="26">
        <v>5</v>
      </c>
      <c r="C84" s="16"/>
      <c r="D84" s="16"/>
      <c r="E84" s="17" t="s">
        <v>132</v>
      </c>
      <c r="F84" s="18"/>
      <c r="G84" s="18"/>
      <c r="H84" s="19"/>
      <c r="I84" s="19"/>
      <c r="J84" s="19"/>
      <c r="K84" s="27">
        <f>K85+K90+K95</f>
        <v>0</v>
      </c>
    </row>
    <row r="85" spans="2:11" ht="28.5" customHeight="1" x14ac:dyDescent="0.2">
      <c r="B85" s="28" t="s">
        <v>67</v>
      </c>
      <c r="C85" s="20"/>
      <c r="D85" s="20"/>
      <c r="E85" s="21" t="s">
        <v>118</v>
      </c>
      <c r="F85" s="22"/>
      <c r="G85" s="22"/>
      <c r="H85" s="23"/>
      <c r="I85" s="23"/>
      <c r="J85" s="23"/>
      <c r="K85" s="29">
        <f>SUM(K86:K89)</f>
        <v>0</v>
      </c>
    </row>
    <row r="86" spans="2:11" ht="29.25" customHeight="1" x14ac:dyDescent="0.2">
      <c r="B86" s="30" t="s">
        <v>155</v>
      </c>
      <c r="C86" s="5" t="s">
        <v>24</v>
      </c>
      <c r="D86" s="6">
        <v>97082</v>
      </c>
      <c r="E86" s="7" t="s">
        <v>27</v>
      </c>
      <c r="F86" s="8" t="s">
        <v>10</v>
      </c>
      <c r="G86" s="9">
        <v>12</v>
      </c>
      <c r="H86" s="50"/>
      <c r="I86" s="10">
        <f>$I$12</f>
        <v>0</v>
      </c>
      <c r="J86" s="11">
        <f>ROUND(H86*(1+I86),2)</f>
        <v>0</v>
      </c>
      <c r="K86" s="12">
        <f>ROUND(G86*J86,2)</f>
        <v>0</v>
      </c>
    </row>
    <row r="87" spans="2:11" ht="64.5" customHeight="1" x14ac:dyDescent="0.2">
      <c r="B87" s="30" t="s">
        <v>156</v>
      </c>
      <c r="C87" s="5" t="s">
        <v>24</v>
      </c>
      <c r="D87" s="5">
        <v>97084</v>
      </c>
      <c r="E87" s="7" t="s">
        <v>28</v>
      </c>
      <c r="F87" s="8" t="s">
        <v>7</v>
      </c>
      <c r="G87" s="9">
        <v>30</v>
      </c>
      <c r="H87" s="50"/>
      <c r="I87" s="10">
        <f>$I$12</f>
        <v>0</v>
      </c>
      <c r="J87" s="11">
        <f>ROUND(H87*(1+I87),2)</f>
        <v>0</v>
      </c>
      <c r="K87" s="12">
        <f>ROUND(G87*J87,2)</f>
        <v>0</v>
      </c>
    </row>
    <row r="88" spans="2:11" ht="44.25" customHeight="1" x14ac:dyDescent="0.2">
      <c r="B88" s="30" t="s">
        <v>157</v>
      </c>
      <c r="C88" s="5" t="s">
        <v>24</v>
      </c>
      <c r="D88" s="6">
        <v>95241</v>
      </c>
      <c r="E88" s="7" t="s">
        <v>74</v>
      </c>
      <c r="F88" s="8" t="s">
        <v>7</v>
      </c>
      <c r="G88" s="9">
        <v>30</v>
      </c>
      <c r="H88" s="50"/>
      <c r="I88" s="10">
        <f>$I$12</f>
        <v>0</v>
      </c>
      <c r="J88" s="11">
        <f>ROUND(H88*(1+I88),2)</f>
        <v>0</v>
      </c>
      <c r="K88" s="12">
        <f>ROUND(G88*J88,2)</f>
        <v>0</v>
      </c>
    </row>
    <row r="89" spans="2:11" ht="49.5" customHeight="1" x14ac:dyDescent="0.2">
      <c r="B89" s="30" t="s">
        <v>158</v>
      </c>
      <c r="C89" s="5" t="s">
        <v>24</v>
      </c>
      <c r="D89" s="5">
        <v>89470</v>
      </c>
      <c r="E89" s="7" t="s">
        <v>51</v>
      </c>
      <c r="F89" s="8" t="s">
        <v>7</v>
      </c>
      <c r="G89" s="9">
        <v>24</v>
      </c>
      <c r="H89" s="50"/>
      <c r="I89" s="10">
        <f>$I$12</f>
        <v>0</v>
      </c>
      <c r="J89" s="11">
        <f>ROUND(H89*(1+I89),2)</f>
        <v>0</v>
      </c>
      <c r="K89" s="12">
        <f>ROUND(G89*J89,2)</f>
        <v>0</v>
      </c>
    </row>
    <row r="90" spans="2:11" ht="28.5" customHeight="1" x14ac:dyDescent="0.2">
      <c r="B90" s="28" t="s">
        <v>68</v>
      </c>
      <c r="C90" s="20"/>
      <c r="D90" s="20"/>
      <c r="E90" s="21" t="s">
        <v>6</v>
      </c>
      <c r="F90" s="22"/>
      <c r="G90" s="22"/>
      <c r="H90" s="23"/>
      <c r="I90" s="23"/>
      <c r="J90" s="23"/>
      <c r="K90" s="29">
        <f>SUM(K91:K94)</f>
        <v>0</v>
      </c>
    </row>
    <row r="91" spans="2:11" ht="54.75" customHeight="1" x14ac:dyDescent="0.2">
      <c r="B91" s="30" t="s">
        <v>159</v>
      </c>
      <c r="C91" s="5" t="s">
        <v>24</v>
      </c>
      <c r="D91" s="6">
        <v>100576</v>
      </c>
      <c r="E91" s="7" t="s">
        <v>90</v>
      </c>
      <c r="F91" s="8" t="s">
        <v>7</v>
      </c>
      <c r="G91" s="9">
        <v>221</v>
      </c>
      <c r="H91" s="50"/>
      <c r="I91" s="10">
        <f>$I$12</f>
        <v>0</v>
      </c>
      <c r="J91" s="11">
        <f>ROUND(H91*(1+I91),2)</f>
        <v>0</v>
      </c>
      <c r="K91" s="12">
        <f>ROUND(G91*J91,2)</f>
        <v>0</v>
      </c>
    </row>
    <row r="92" spans="2:11" ht="64.5" customHeight="1" x14ac:dyDescent="0.2">
      <c r="B92" s="30" t="s">
        <v>160</v>
      </c>
      <c r="C92" s="5" t="s">
        <v>24</v>
      </c>
      <c r="D92" s="5">
        <v>95241</v>
      </c>
      <c r="E92" s="7" t="s">
        <v>74</v>
      </c>
      <c r="F92" s="8" t="s">
        <v>7</v>
      </c>
      <c r="G92" s="9">
        <v>221</v>
      </c>
      <c r="H92" s="50"/>
      <c r="I92" s="10">
        <f>$I$12</f>
        <v>0</v>
      </c>
      <c r="J92" s="11">
        <f>ROUND(H92*(1+I92),2)</f>
        <v>0</v>
      </c>
      <c r="K92" s="12">
        <f>ROUND(G92*J92,2)</f>
        <v>0</v>
      </c>
    </row>
    <row r="93" spans="2:11" ht="69.75" customHeight="1" x14ac:dyDescent="0.2">
      <c r="B93" s="30" t="s">
        <v>161</v>
      </c>
      <c r="C93" s="5" t="s">
        <v>24</v>
      </c>
      <c r="D93" s="5" t="s">
        <v>182</v>
      </c>
      <c r="E93" s="7" t="s">
        <v>54</v>
      </c>
      <c r="F93" s="8" t="s">
        <v>10</v>
      </c>
      <c r="G93" s="9">
        <v>13.26</v>
      </c>
      <c r="H93" s="50"/>
      <c r="I93" s="10">
        <f>$I$12</f>
        <v>0</v>
      </c>
      <c r="J93" s="11">
        <f>ROUND(H93*(1+I93),2)</f>
        <v>0</v>
      </c>
      <c r="K93" s="12">
        <f>ROUND(G93*J93,2)</f>
        <v>0</v>
      </c>
    </row>
    <row r="94" spans="2:11" ht="49.5" customHeight="1" x14ac:dyDescent="0.2">
      <c r="B94" s="30" t="s">
        <v>162</v>
      </c>
      <c r="C94" s="5" t="s">
        <v>39</v>
      </c>
      <c r="D94" s="5" t="s">
        <v>133</v>
      </c>
      <c r="E94" s="7" t="s">
        <v>66</v>
      </c>
      <c r="F94" s="8" t="s">
        <v>7</v>
      </c>
      <c r="G94" s="9">
        <v>221</v>
      </c>
      <c r="H94" s="50"/>
      <c r="I94" s="10">
        <f>$I$12</f>
        <v>0</v>
      </c>
      <c r="J94" s="11">
        <f>ROUND(H94*(1+I94),2)</f>
        <v>0</v>
      </c>
      <c r="K94" s="12">
        <f>ROUND(G94*J94,2)</f>
        <v>0</v>
      </c>
    </row>
    <row r="95" spans="2:11" ht="28.5" customHeight="1" x14ac:dyDescent="0.2">
      <c r="B95" s="28" t="s">
        <v>69</v>
      </c>
      <c r="C95" s="20"/>
      <c r="D95" s="20"/>
      <c r="E95" s="21" t="s">
        <v>131</v>
      </c>
      <c r="F95" s="22"/>
      <c r="G95" s="22"/>
      <c r="H95" s="23"/>
      <c r="I95" s="23"/>
      <c r="J95" s="23"/>
      <c r="K95" s="29">
        <f>SUM(K96:K96)</f>
        <v>0</v>
      </c>
    </row>
    <row r="96" spans="2:11" ht="65.25" customHeight="1" x14ac:dyDescent="0.2">
      <c r="B96" s="30" t="s">
        <v>167</v>
      </c>
      <c r="C96" s="5" t="s">
        <v>105</v>
      </c>
      <c r="D96" s="5" t="s">
        <v>108</v>
      </c>
      <c r="E96" s="7" t="s">
        <v>109</v>
      </c>
      <c r="F96" s="8" t="s">
        <v>110</v>
      </c>
      <c r="G96" s="9">
        <v>1</v>
      </c>
      <c r="H96" s="50"/>
      <c r="I96" s="10">
        <f t="shared" si="3"/>
        <v>0</v>
      </c>
      <c r="J96" s="11">
        <f t="shared" si="6"/>
        <v>0</v>
      </c>
      <c r="K96" s="12">
        <f t="shared" si="7"/>
        <v>0</v>
      </c>
    </row>
    <row r="97" spans="2:11" ht="28.5" customHeight="1" x14ac:dyDescent="0.2">
      <c r="B97" s="26">
        <v>6</v>
      </c>
      <c r="C97" s="16"/>
      <c r="D97" s="16"/>
      <c r="E97" s="17" t="s">
        <v>134</v>
      </c>
      <c r="F97" s="18"/>
      <c r="G97" s="18"/>
      <c r="H97" s="19"/>
      <c r="I97" s="19"/>
      <c r="J97" s="19"/>
      <c r="K97" s="27">
        <f>K98+K103+K108</f>
        <v>0</v>
      </c>
    </row>
    <row r="98" spans="2:11" ht="28.5" customHeight="1" x14ac:dyDescent="0.2">
      <c r="B98" s="28" t="s">
        <v>87</v>
      </c>
      <c r="C98" s="20"/>
      <c r="D98" s="20"/>
      <c r="E98" s="21" t="s">
        <v>118</v>
      </c>
      <c r="F98" s="22"/>
      <c r="G98" s="22"/>
      <c r="H98" s="23"/>
      <c r="I98" s="23"/>
      <c r="J98" s="23"/>
      <c r="K98" s="29">
        <f>SUM(K99:K102)</f>
        <v>0</v>
      </c>
    </row>
    <row r="99" spans="2:11" ht="29.25" customHeight="1" x14ac:dyDescent="0.2">
      <c r="B99" s="30" t="s">
        <v>170</v>
      </c>
      <c r="C99" s="5" t="s">
        <v>24</v>
      </c>
      <c r="D99" s="6">
        <v>97082</v>
      </c>
      <c r="E99" s="7" t="s">
        <v>27</v>
      </c>
      <c r="F99" s="8" t="s">
        <v>10</v>
      </c>
      <c r="G99" s="9">
        <v>10</v>
      </c>
      <c r="H99" s="50"/>
      <c r="I99" s="10">
        <f>$I$12</f>
        <v>0</v>
      </c>
      <c r="J99" s="11">
        <f>ROUND(H99*(1+I99),2)</f>
        <v>0</v>
      </c>
      <c r="K99" s="12">
        <f>ROUND(G99*J99,2)</f>
        <v>0</v>
      </c>
    </row>
    <row r="100" spans="2:11" ht="64.5" customHeight="1" x14ac:dyDescent="0.2">
      <c r="B100" s="30" t="s">
        <v>171</v>
      </c>
      <c r="C100" s="5" t="s">
        <v>24</v>
      </c>
      <c r="D100" s="5">
        <v>97084</v>
      </c>
      <c r="E100" s="7" t="s">
        <v>28</v>
      </c>
      <c r="F100" s="8" t="s">
        <v>7</v>
      </c>
      <c r="G100" s="9">
        <v>25</v>
      </c>
      <c r="H100" s="50"/>
      <c r="I100" s="10">
        <f>$I$12</f>
        <v>0</v>
      </c>
      <c r="J100" s="11">
        <f>ROUND(H100*(1+I100),2)</f>
        <v>0</v>
      </c>
      <c r="K100" s="12">
        <f>ROUND(G100*J100,2)</f>
        <v>0</v>
      </c>
    </row>
    <row r="101" spans="2:11" ht="44.25" customHeight="1" x14ac:dyDescent="0.2">
      <c r="B101" s="30" t="s">
        <v>181</v>
      </c>
      <c r="C101" s="5" t="s">
        <v>24</v>
      </c>
      <c r="D101" s="6">
        <v>95241</v>
      </c>
      <c r="E101" s="7" t="s">
        <v>74</v>
      </c>
      <c r="F101" s="8" t="s">
        <v>7</v>
      </c>
      <c r="G101" s="9">
        <v>25</v>
      </c>
      <c r="H101" s="50"/>
      <c r="I101" s="10">
        <f>$I$12</f>
        <v>0</v>
      </c>
      <c r="J101" s="11">
        <f>ROUND(H101*(1+I101),2)</f>
        <v>0</v>
      </c>
      <c r="K101" s="12">
        <f>ROUND(G101*J101,2)</f>
        <v>0</v>
      </c>
    </row>
    <row r="102" spans="2:11" ht="49.5" customHeight="1" x14ac:dyDescent="0.2">
      <c r="B102" s="30" t="s">
        <v>266</v>
      </c>
      <c r="C102" s="5" t="s">
        <v>24</v>
      </c>
      <c r="D102" s="5">
        <v>89470</v>
      </c>
      <c r="E102" s="7" t="s">
        <v>51</v>
      </c>
      <c r="F102" s="8" t="s">
        <v>7</v>
      </c>
      <c r="G102" s="9">
        <v>20</v>
      </c>
      <c r="H102" s="50"/>
      <c r="I102" s="10">
        <f>$I$12</f>
        <v>0</v>
      </c>
      <c r="J102" s="11">
        <f>ROUND(H102*(1+I102),2)</f>
        <v>0</v>
      </c>
      <c r="K102" s="12">
        <f>ROUND(G102*J102,2)</f>
        <v>0</v>
      </c>
    </row>
    <row r="103" spans="2:11" ht="28.5" customHeight="1" x14ac:dyDescent="0.2">
      <c r="B103" s="28" t="s">
        <v>88</v>
      </c>
      <c r="C103" s="20"/>
      <c r="D103" s="20"/>
      <c r="E103" s="21" t="s">
        <v>6</v>
      </c>
      <c r="F103" s="22"/>
      <c r="G103" s="22"/>
      <c r="H103" s="23"/>
      <c r="I103" s="23"/>
      <c r="J103" s="23"/>
      <c r="K103" s="29">
        <f>SUM(K104:K107)</f>
        <v>0</v>
      </c>
    </row>
    <row r="104" spans="2:11" ht="56.25" x14ac:dyDescent="0.2">
      <c r="B104" s="30" t="s">
        <v>172</v>
      </c>
      <c r="C104" s="5" t="s">
        <v>24</v>
      </c>
      <c r="D104" s="6">
        <v>100576</v>
      </c>
      <c r="E104" s="7" t="s">
        <v>90</v>
      </c>
      <c r="F104" s="8" t="s">
        <v>7</v>
      </c>
      <c r="G104" s="9">
        <v>142.85</v>
      </c>
      <c r="H104" s="50"/>
      <c r="I104" s="10">
        <f>$I$12</f>
        <v>0</v>
      </c>
      <c r="J104" s="11">
        <f>ROUND(H104*(1+I104),2)</f>
        <v>0</v>
      </c>
      <c r="K104" s="12">
        <f>ROUND(G104*J104,2)</f>
        <v>0</v>
      </c>
    </row>
    <row r="105" spans="2:11" ht="51.75" customHeight="1" x14ac:dyDescent="0.2">
      <c r="B105" s="30" t="s">
        <v>173</v>
      </c>
      <c r="C105" s="5" t="s">
        <v>24</v>
      </c>
      <c r="D105" s="5">
        <v>95241</v>
      </c>
      <c r="E105" s="7" t="s">
        <v>74</v>
      </c>
      <c r="F105" s="8" t="s">
        <v>7</v>
      </c>
      <c r="G105" s="9">
        <v>142.85</v>
      </c>
      <c r="H105" s="50"/>
      <c r="I105" s="10">
        <f>$I$12</f>
        <v>0</v>
      </c>
      <c r="J105" s="11">
        <f>ROUND(H105*(1+I105),2)</f>
        <v>0</v>
      </c>
      <c r="K105" s="12">
        <f>ROUND(G105*J105,2)</f>
        <v>0</v>
      </c>
    </row>
    <row r="106" spans="2:11" ht="61.5" customHeight="1" x14ac:dyDescent="0.2">
      <c r="B106" s="30" t="s">
        <v>267</v>
      </c>
      <c r="C106" s="5" t="s">
        <v>24</v>
      </c>
      <c r="D106" s="6">
        <v>87702</v>
      </c>
      <c r="E106" s="7" t="s">
        <v>35</v>
      </c>
      <c r="F106" s="8" t="s">
        <v>7</v>
      </c>
      <c r="G106" s="9">
        <v>142.85</v>
      </c>
      <c r="H106" s="50"/>
      <c r="I106" s="10">
        <f>$I$12</f>
        <v>0</v>
      </c>
      <c r="J106" s="11">
        <f>ROUND(H106*(1+I106),2)</f>
        <v>0</v>
      </c>
      <c r="K106" s="12">
        <f>ROUND(G106*J106,2)</f>
        <v>0</v>
      </c>
    </row>
    <row r="107" spans="2:11" ht="49.5" customHeight="1" x14ac:dyDescent="0.2">
      <c r="B107" s="30" t="s">
        <v>268</v>
      </c>
      <c r="C107" s="5" t="s">
        <v>24</v>
      </c>
      <c r="D107" s="5">
        <v>101735</v>
      </c>
      <c r="E107" s="7" t="s">
        <v>34</v>
      </c>
      <c r="F107" s="8" t="s">
        <v>7</v>
      </c>
      <c r="G107" s="9">
        <v>142.85</v>
      </c>
      <c r="H107" s="50"/>
      <c r="I107" s="10">
        <f>$I$12</f>
        <v>0</v>
      </c>
      <c r="J107" s="11">
        <f>ROUND(H107*(1+I107),2)</f>
        <v>0</v>
      </c>
      <c r="K107" s="12">
        <f>ROUND(G107*J107,2)</f>
        <v>0</v>
      </c>
    </row>
    <row r="108" spans="2:11" ht="28.5" customHeight="1" x14ac:dyDescent="0.2">
      <c r="B108" s="28" t="s">
        <v>269</v>
      </c>
      <c r="C108" s="20"/>
      <c r="D108" s="20"/>
      <c r="E108" s="21" t="s">
        <v>131</v>
      </c>
      <c r="F108" s="22"/>
      <c r="G108" s="22"/>
      <c r="H108" s="23"/>
      <c r="I108" s="23"/>
      <c r="J108" s="23"/>
      <c r="K108" s="29">
        <f>SUM(K109:K113)</f>
        <v>0</v>
      </c>
    </row>
    <row r="109" spans="2:11" ht="27.75" customHeight="1" x14ac:dyDescent="0.2">
      <c r="B109" s="30" t="s">
        <v>270</v>
      </c>
      <c r="C109" s="5" t="s">
        <v>39</v>
      </c>
      <c r="D109" s="6" t="s">
        <v>143</v>
      </c>
      <c r="E109" s="7" t="s">
        <v>22</v>
      </c>
      <c r="F109" s="8" t="s">
        <v>9</v>
      </c>
      <c r="G109" s="9">
        <v>2</v>
      </c>
      <c r="H109" s="50"/>
      <c r="I109" s="10">
        <f>$I$12</f>
        <v>0</v>
      </c>
      <c r="J109" s="11">
        <f>ROUND(H109*(1+I109),2)</f>
        <v>0</v>
      </c>
      <c r="K109" s="12">
        <f>ROUND(G109*J109,2)</f>
        <v>0</v>
      </c>
    </row>
    <row r="110" spans="2:11" ht="51.75" customHeight="1" x14ac:dyDescent="0.2">
      <c r="B110" s="30" t="s">
        <v>271</v>
      </c>
      <c r="C110" s="5" t="s">
        <v>39</v>
      </c>
      <c r="D110" s="5" t="s">
        <v>144</v>
      </c>
      <c r="E110" s="7" t="s">
        <v>20</v>
      </c>
      <c r="F110" s="8" t="s">
        <v>9</v>
      </c>
      <c r="G110" s="9">
        <v>1</v>
      </c>
      <c r="H110" s="50"/>
      <c r="I110" s="10">
        <f>$I$12</f>
        <v>0</v>
      </c>
      <c r="J110" s="11">
        <f>ROUND(H110*(1+I110),2)</f>
        <v>0</v>
      </c>
      <c r="K110" s="12">
        <f>ROUND(G110*J110,2)</f>
        <v>0</v>
      </c>
    </row>
    <row r="111" spans="2:11" ht="61.5" customHeight="1" x14ac:dyDescent="0.2">
      <c r="B111" s="30" t="s">
        <v>272</v>
      </c>
      <c r="C111" s="5" t="s">
        <v>39</v>
      </c>
      <c r="D111" s="6" t="s">
        <v>145</v>
      </c>
      <c r="E111" s="7" t="s">
        <v>19</v>
      </c>
      <c r="F111" s="8" t="s">
        <v>9</v>
      </c>
      <c r="G111" s="9">
        <v>1</v>
      </c>
      <c r="H111" s="50"/>
      <c r="I111" s="10">
        <f>$I$12</f>
        <v>0</v>
      </c>
      <c r="J111" s="11">
        <f>ROUND(H111*(1+I111),2)</f>
        <v>0</v>
      </c>
      <c r="K111" s="12">
        <f>ROUND(G111*J111,2)</f>
        <v>0</v>
      </c>
    </row>
    <row r="112" spans="2:11" ht="49.5" customHeight="1" x14ac:dyDescent="0.2">
      <c r="B112" s="30" t="s">
        <v>273</v>
      </c>
      <c r="C112" s="5" t="s">
        <v>39</v>
      </c>
      <c r="D112" s="5" t="s">
        <v>146</v>
      </c>
      <c r="E112" s="7" t="s">
        <v>21</v>
      </c>
      <c r="F112" s="8" t="s">
        <v>9</v>
      </c>
      <c r="G112" s="9">
        <v>1</v>
      </c>
      <c r="H112" s="50"/>
      <c r="I112" s="10">
        <f>$I$12</f>
        <v>0</v>
      </c>
      <c r="J112" s="11">
        <f>ROUND(H112*(1+I112),2)</f>
        <v>0</v>
      </c>
      <c r="K112" s="12">
        <f>ROUND(G112*J112,2)</f>
        <v>0</v>
      </c>
    </row>
    <row r="113" spans="2:11" ht="42" customHeight="1" x14ac:dyDescent="0.2">
      <c r="B113" s="30" t="s">
        <v>274</v>
      </c>
      <c r="C113" s="5" t="s">
        <v>39</v>
      </c>
      <c r="D113" s="6" t="s">
        <v>147</v>
      </c>
      <c r="E113" s="7" t="s">
        <v>99</v>
      </c>
      <c r="F113" s="8" t="s">
        <v>8</v>
      </c>
      <c r="G113" s="9">
        <v>10.5</v>
      </c>
      <c r="H113" s="50"/>
      <c r="I113" s="10">
        <f t="shared" si="3"/>
        <v>0</v>
      </c>
      <c r="J113" s="11">
        <f t="shared" si="6"/>
        <v>0</v>
      </c>
      <c r="K113" s="12">
        <f t="shared" si="7"/>
        <v>0</v>
      </c>
    </row>
    <row r="114" spans="2:11" ht="28.5" customHeight="1" x14ac:dyDescent="0.2">
      <c r="B114" s="26">
        <v>7</v>
      </c>
      <c r="C114" s="16"/>
      <c r="D114" s="16"/>
      <c r="E114" s="17" t="s">
        <v>151</v>
      </c>
      <c r="F114" s="18"/>
      <c r="G114" s="18"/>
      <c r="H114" s="19"/>
      <c r="I114" s="19"/>
      <c r="J114" s="19"/>
      <c r="K114" s="27">
        <f>K115+K119</f>
        <v>0</v>
      </c>
    </row>
    <row r="115" spans="2:11" ht="28.5" customHeight="1" x14ac:dyDescent="0.2">
      <c r="B115" s="28" t="s">
        <v>185</v>
      </c>
      <c r="C115" s="20"/>
      <c r="D115" s="20"/>
      <c r="E115" s="21" t="s">
        <v>6</v>
      </c>
      <c r="F115" s="22"/>
      <c r="G115" s="22"/>
      <c r="H115" s="23"/>
      <c r="I115" s="23"/>
      <c r="J115" s="23"/>
      <c r="K115" s="29">
        <f>SUM(K116:K118)</f>
        <v>0</v>
      </c>
    </row>
    <row r="116" spans="2:11" ht="56.25" x14ac:dyDescent="0.2">
      <c r="B116" s="30" t="s">
        <v>197</v>
      </c>
      <c r="C116" s="5" t="s">
        <v>24</v>
      </c>
      <c r="D116" s="6">
        <v>100576</v>
      </c>
      <c r="E116" s="7" t="s">
        <v>90</v>
      </c>
      <c r="F116" s="8" t="s">
        <v>7</v>
      </c>
      <c r="G116" s="9">
        <v>320</v>
      </c>
      <c r="H116" s="50"/>
      <c r="I116" s="10">
        <f>$I$12</f>
        <v>0</v>
      </c>
      <c r="J116" s="11">
        <f>ROUND(H116*(1+I116),2)</f>
        <v>0</v>
      </c>
      <c r="K116" s="12">
        <f>ROUND(G116*J116,2)</f>
        <v>0</v>
      </c>
    </row>
    <row r="117" spans="2:11" ht="64.5" customHeight="1" x14ac:dyDescent="0.2">
      <c r="B117" s="30" t="s">
        <v>198</v>
      </c>
      <c r="C117" s="5" t="s">
        <v>24</v>
      </c>
      <c r="D117" s="5">
        <v>95241</v>
      </c>
      <c r="E117" s="7" t="s">
        <v>74</v>
      </c>
      <c r="F117" s="8" t="s">
        <v>7</v>
      </c>
      <c r="G117" s="9">
        <v>320</v>
      </c>
      <c r="H117" s="50"/>
      <c r="I117" s="10">
        <f>$I$12</f>
        <v>0</v>
      </c>
      <c r="J117" s="11">
        <f>ROUND(H117*(1+I117),2)</f>
        <v>0</v>
      </c>
      <c r="K117" s="12">
        <f>ROUND(G117*J117,2)</f>
        <v>0</v>
      </c>
    </row>
    <row r="118" spans="2:11" ht="62.25" customHeight="1" x14ac:dyDescent="0.2">
      <c r="B118" s="30" t="s">
        <v>199</v>
      </c>
      <c r="C118" s="5" t="s">
        <v>24</v>
      </c>
      <c r="D118" s="5" t="s">
        <v>182</v>
      </c>
      <c r="E118" s="7" t="s">
        <v>54</v>
      </c>
      <c r="F118" s="8" t="s">
        <v>10</v>
      </c>
      <c r="G118" s="9">
        <v>19.2</v>
      </c>
      <c r="H118" s="50"/>
      <c r="I118" s="10">
        <f>$I$12</f>
        <v>0</v>
      </c>
      <c r="J118" s="11">
        <f>ROUND(H118*(1+I118),2)</f>
        <v>0</v>
      </c>
      <c r="K118" s="12">
        <f>ROUND(G118*J118,2)</f>
        <v>0</v>
      </c>
    </row>
    <row r="119" spans="2:11" ht="28.5" customHeight="1" x14ac:dyDescent="0.2">
      <c r="B119" s="28" t="s">
        <v>200</v>
      </c>
      <c r="C119" s="20"/>
      <c r="D119" s="20"/>
      <c r="E119" s="21" t="s">
        <v>16</v>
      </c>
      <c r="F119" s="22"/>
      <c r="G119" s="22"/>
      <c r="H119" s="23"/>
      <c r="I119" s="23"/>
      <c r="J119" s="23"/>
      <c r="K119" s="29">
        <f>SUM(K120:K121)</f>
        <v>0</v>
      </c>
    </row>
    <row r="120" spans="2:11" ht="49.5" customHeight="1" x14ac:dyDescent="0.2">
      <c r="B120" s="30" t="s">
        <v>201</v>
      </c>
      <c r="C120" s="5" t="s">
        <v>24</v>
      </c>
      <c r="D120" s="5">
        <v>102494</v>
      </c>
      <c r="E120" s="7" t="s">
        <v>32</v>
      </c>
      <c r="F120" s="8" t="s">
        <v>7</v>
      </c>
      <c r="G120" s="9">
        <v>320</v>
      </c>
      <c r="H120" s="50"/>
      <c r="I120" s="10">
        <f>$I$12</f>
        <v>0</v>
      </c>
      <c r="J120" s="11">
        <f>ROUND(H120*(1+I120),2)</f>
        <v>0</v>
      </c>
      <c r="K120" s="12">
        <f>ROUND(G120*J120,2)</f>
        <v>0</v>
      </c>
    </row>
    <row r="121" spans="2:11" ht="46.5" customHeight="1" x14ac:dyDescent="0.2">
      <c r="B121" s="30" t="s">
        <v>202</v>
      </c>
      <c r="C121" s="5" t="s">
        <v>24</v>
      </c>
      <c r="D121" s="5">
        <v>102506</v>
      </c>
      <c r="E121" s="7" t="s">
        <v>33</v>
      </c>
      <c r="F121" s="8" t="s">
        <v>8</v>
      </c>
      <c r="G121" s="9">
        <v>525</v>
      </c>
      <c r="H121" s="50"/>
      <c r="I121" s="10">
        <f t="shared" si="3"/>
        <v>0</v>
      </c>
      <c r="J121" s="11">
        <f t="shared" si="6"/>
        <v>0</v>
      </c>
      <c r="K121" s="12">
        <f t="shared" si="7"/>
        <v>0</v>
      </c>
    </row>
    <row r="122" spans="2:11" ht="28.5" customHeight="1" x14ac:dyDescent="0.2">
      <c r="B122" s="26">
        <v>8</v>
      </c>
      <c r="C122" s="16"/>
      <c r="D122" s="16"/>
      <c r="E122" s="17" t="s">
        <v>154</v>
      </c>
      <c r="F122" s="18"/>
      <c r="G122" s="18"/>
      <c r="H122" s="19"/>
      <c r="I122" s="19"/>
      <c r="J122" s="19"/>
      <c r="K122" s="27">
        <f>K123+K130+K139+K144</f>
        <v>0</v>
      </c>
    </row>
    <row r="123" spans="2:11" ht="28.5" customHeight="1" x14ac:dyDescent="0.2">
      <c r="B123" s="28" t="s">
        <v>207</v>
      </c>
      <c r="C123" s="20"/>
      <c r="D123" s="20"/>
      <c r="E123" s="21" t="s">
        <v>6</v>
      </c>
      <c r="F123" s="22"/>
      <c r="G123" s="22"/>
      <c r="H123" s="23"/>
      <c r="I123" s="23"/>
      <c r="J123" s="23"/>
      <c r="K123" s="29">
        <f>SUM(K124:K129)</f>
        <v>0</v>
      </c>
    </row>
    <row r="124" spans="2:11" ht="56.25" x14ac:dyDescent="0.2">
      <c r="B124" s="30" t="s">
        <v>218</v>
      </c>
      <c r="C124" s="5" t="s">
        <v>24</v>
      </c>
      <c r="D124" s="6">
        <v>100576</v>
      </c>
      <c r="E124" s="7" t="s">
        <v>90</v>
      </c>
      <c r="F124" s="8" t="s">
        <v>7</v>
      </c>
      <c r="G124" s="9">
        <v>1082.67</v>
      </c>
      <c r="H124" s="50"/>
      <c r="I124" s="10">
        <f>$I$12</f>
        <v>0</v>
      </c>
      <c r="J124" s="11">
        <f>ROUND(H124*(1+I124),2)</f>
        <v>0</v>
      </c>
      <c r="K124" s="12">
        <f>ROUND(G124*J124,2)</f>
        <v>0</v>
      </c>
    </row>
    <row r="125" spans="2:11" ht="51.75" customHeight="1" x14ac:dyDescent="0.2">
      <c r="B125" s="30" t="s">
        <v>219</v>
      </c>
      <c r="C125" s="5" t="s">
        <v>24</v>
      </c>
      <c r="D125" s="5">
        <v>95241</v>
      </c>
      <c r="E125" s="7" t="s">
        <v>74</v>
      </c>
      <c r="F125" s="8" t="s">
        <v>7</v>
      </c>
      <c r="G125" s="9">
        <v>1082.67</v>
      </c>
      <c r="H125" s="50"/>
      <c r="I125" s="10">
        <f>$I$12</f>
        <v>0</v>
      </c>
      <c r="J125" s="11">
        <f>ROUND(H125*(1+I125),2)</f>
        <v>0</v>
      </c>
      <c r="K125" s="12">
        <f>ROUND(G125*J125,2)</f>
        <v>0</v>
      </c>
    </row>
    <row r="126" spans="2:11" ht="61.5" customHeight="1" x14ac:dyDescent="0.2">
      <c r="B126" s="30" t="s">
        <v>220</v>
      </c>
      <c r="C126" s="5" t="s">
        <v>24</v>
      </c>
      <c r="D126" s="5" t="s">
        <v>182</v>
      </c>
      <c r="E126" s="7" t="s">
        <v>54</v>
      </c>
      <c r="F126" s="8" t="s">
        <v>10</v>
      </c>
      <c r="G126" s="9">
        <v>48.82</v>
      </c>
      <c r="H126" s="50"/>
      <c r="I126" s="10">
        <f>$I$12</f>
        <v>0</v>
      </c>
      <c r="J126" s="11">
        <f>ROUND(H126*(1+I126),2)</f>
        <v>0</v>
      </c>
      <c r="K126" s="12">
        <f>ROUND(G126*J126,2)</f>
        <v>0</v>
      </c>
    </row>
    <row r="127" spans="2:11" ht="99" customHeight="1" x14ac:dyDescent="0.2">
      <c r="B127" s="30" t="s">
        <v>221</v>
      </c>
      <c r="C127" s="5" t="s">
        <v>24</v>
      </c>
      <c r="D127" s="5">
        <v>94279</v>
      </c>
      <c r="E127" s="7" t="s">
        <v>73</v>
      </c>
      <c r="F127" s="8" t="s">
        <v>8</v>
      </c>
      <c r="G127" s="9">
        <v>310</v>
      </c>
      <c r="H127" s="50"/>
      <c r="I127" s="10">
        <f>$I$12</f>
        <v>0</v>
      </c>
      <c r="J127" s="11">
        <f>ROUND(H127*(1+I127),2)</f>
        <v>0</v>
      </c>
      <c r="K127" s="12">
        <f>ROUND(G127*J127,2)</f>
        <v>0</v>
      </c>
    </row>
    <row r="128" spans="2:11" ht="54.75" customHeight="1" x14ac:dyDescent="0.2">
      <c r="B128" s="30" t="s">
        <v>222</v>
      </c>
      <c r="C128" s="5" t="s">
        <v>24</v>
      </c>
      <c r="D128" s="6">
        <v>103946</v>
      </c>
      <c r="E128" s="7" t="s">
        <v>93</v>
      </c>
      <c r="F128" s="8" t="s">
        <v>7</v>
      </c>
      <c r="G128" s="9">
        <v>760.66</v>
      </c>
      <c r="H128" s="50"/>
      <c r="I128" s="10">
        <f t="shared" si="3"/>
        <v>0</v>
      </c>
      <c r="J128" s="11">
        <f t="shared" ref="J128:J129" si="8">ROUND(H128*(1+I128),2)</f>
        <v>0</v>
      </c>
      <c r="K128" s="12">
        <f t="shared" ref="K128:K129" si="9">ROUND(G128*J128,2)</f>
        <v>0</v>
      </c>
    </row>
    <row r="129" spans="2:11" ht="59.25" customHeight="1" x14ac:dyDescent="0.2">
      <c r="B129" s="30" t="s">
        <v>223</v>
      </c>
      <c r="C129" s="5" t="s">
        <v>24</v>
      </c>
      <c r="D129" s="6" t="s">
        <v>175</v>
      </c>
      <c r="E129" s="7" t="s">
        <v>47</v>
      </c>
      <c r="F129" s="8" t="s">
        <v>7</v>
      </c>
      <c r="G129" s="9">
        <v>269.07</v>
      </c>
      <c r="H129" s="50"/>
      <c r="I129" s="10">
        <f t="shared" si="3"/>
        <v>0</v>
      </c>
      <c r="J129" s="11">
        <f t="shared" si="8"/>
        <v>0</v>
      </c>
      <c r="K129" s="12">
        <f t="shared" si="9"/>
        <v>0</v>
      </c>
    </row>
    <row r="130" spans="2:11" ht="28.5" customHeight="1" x14ac:dyDescent="0.2">
      <c r="B130" s="28" t="s">
        <v>208</v>
      </c>
      <c r="C130" s="20"/>
      <c r="D130" s="20"/>
      <c r="E130" s="21" t="s">
        <v>176</v>
      </c>
      <c r="F130" s="22"/>
      <c r="G130" s="22"/>
      <c r="H130" s="23"/>
      <c r="I130" s="23"/>
      <c r="J130" s="23"/>
      <c r="K130" s="29">
        <f>SUM(K131:K138)</f>
        <v>0</v>
      </c>
    </row>
    <row r="131" spans="2:11" ht="30" customHeight="1" x14ac:dyDescent="0.2">
      <c r="B131" s="30" t="s">
        <v>228</v>
      </c>
      <c r="C131" s="5" t="s">
        <v>39</v>
      </c>
      <c r="D131" s="6" t="s">
        <v>147</v>
      </c>
      <c r="E131" s="7" t="s">
        <v>99</v>
      </c>
      <c r="F131" s="8" t="s">
        <v>8</v>
      </c>
      <c r="G131" s="9">
        <v>7.5</v>
      </c>
      <c r="H131" s="50"/>
      <c r="I131" s="10">
        <f>$I$12</f>
        <v>0</v>
      </c>
      <c r="J131" s="11">
        <f>ROUND(H131*(1+I131),2)</f>
        <v>0</v>
      </c>
      <c r="K131" s="12">
        <f>ROUND(G131*J131,2)</f>
        <v>0</v>
      </c>
    </row>
    <row r="132" spans="2:11" ht="66.75" customHeight="1" x14ac:dyDescent="0.2">
      <c r="B132" s="30" t="s">
        <v>229</v>
      </c>
      <c r="C132" s="5" t="s">
        <v>24</v>
      </c>
      <c r="D132" s="5" t="s">
        <v>163</v>
      </c>
      <c r="E132" s="7" t="s">
        <v>37</v>
      </c>
      <c r="F132" s="8" t="s">
        <v>9</v>
      </c>
      <c r="G132" s="9">
        <v>12</v>
      </c>
      <c r="H132" s="50"/>
      <c r="I132" s="10">
        <f>$I$12</f>
        <v>0</v>
      </c>
      <c r="J132" s="11">
        <f>ROUND(H132*(1+I132),2)</f>
        <v>0</v>
      </c>
      <c r="K132" s="12">
        <f>ROUND(G132*J132,2)</f>
        <v>0</v>
      </c>
    </row>
    <row r="133" spans="2:11" ht="90" customHeight="1" x14ac:dyDescent="0.2">
      <c r="B133" s="30" t="s">
        <v>230</v>
      </c>
      <c r="C133" s="5" t="s">
        <v>281</v>
      </c>
      <c r="D133" s="5" t="s">
        <v>164</v>
      </c>
      <c r="E133" s="7" t="s">
        <v>166</v>
      </c>
      <c r="F133" s="8" t="s">
        <v>15</v>
      </c>
      <c r="G133" s="9">
        <v>4</v>
      </c>
      <c r="H133" s="50"/>
      <c r="I133" s="10">
        <f>$I$12</f>
        <v>0</v>
      </c>
      <c r="J133" s="11">
        <f>ROUND(H133*(1+I133),2)</f>
        <v>0</v>
      </c>
      <c r="K133" s="12">
        <f>ROUND(G133*J133,2)</f>
        <v>0</v>
      </c>
    </row>
    <row r="134" spans="2:11" ht="51" customHeight="1" x14ac:dyDescent="0.2">
      <c r="B134" s="30" t="s">
        <v>231</v>
      </c>
      <c r="C134" s="5" t="s">
        <v>39</v>
      </c>
      <c r="D134" s="5" t="s">
        <v>165</v>
      </c>
      <c r="E134" s="7" t="s">
        <v>98</v>
      </c>
      <c r="F134" s="8" t="s">
        <v>14</v>
      </c>
      <c r="G134" s="9">
        <v>2</v>
      </c>
      <c r="H134" s="50"/>
      <c r="I134" s="10">
        <f>$I$12</f>
        <v>0</v>
      </c>
      <c r="J134" s="11">
        <f>ROUND(H134*(1+I134),2)</f>
        <v>0</v>
      </c>
      <c r="K134" s="12">
        <f>ROUND(G134*J134,2)</f>
        <v>0</v>
      </c>
    </row>
    <row r="135" spans="2:11" ht="54.75" customHeight="1" x14ac:dyDescent="0.2">
      <c r="B135" s="30" t="s">
        <v>275</v>
      </c>
      <c r="C135" s="5" t="s">
        <v>24</v>
      </c>
      <c r="D135" s="6">
        <v>103315</v>
      </c>
      <c r="E135" s="7" t="s">
        <v>38</v>
      </c>
      <c r="F135" s="8" t="s">
        <v>7</v>
      </c>
      <c r="G135" s="9">
        <v>11.75</v>
      </c>
      <c r="H135" s="50"/>
      <c r="I135" s="10">
        <f t="shared" si="3"/>
        <v>0</v>
      </c>
      <c r="J135" s="11">
        <f t="shared" ref="J135:J138" si="10">ROUND(H135*(1+I135),2)</f>
        <v>0</v>
      </c>
      <c r="K135" s="12">
        <f t="shared" ref="K135:K138" si="11">ROUND(G135*J135,2)</f>
        <v>0</v>
      </c>
    </row>
    <row r="136" spans="2:11" ht="54.75" customHeight="1" x14ac:dyDescent="0.2">
      <c r="B136" s="30" t="s">
        <v>276</v>
      </c>
      <c r="C136" s="5" t="s">
        <v>24</v>
      </c>
      <c r="D136" s="6">
        <v>98509</v>
      </c>
      <c r="E136" s="7" t="s">
        <v>103</v>
      </c>
      <c r="F136" s="8" t="s">
        <v>9</v>
      </c>
      <c r="G136" s="9">
        <v>18</v>
      </c>
      <c r="H136" s="50"/>
      <c r="I136" s="10">
        <f t="shared" si="3"/>
        <v>0</v>
      </c>
      <c r="J136" s="11">
        <f t="shared" si="10"/>
        <v>0</v>
      </c>
      <c r="K136" s="12">
        <f t="shared" si="11"/>
        <v>0</v>
      </c>
    </row>
    <row r="137" spans="2:11" ht="54.75" customHeight="1" x14ac:dyDescent="0.2">
      <c r="B137" s="30" t="s">
        <v>277</v>
      </c>
      <c r="C137" s="5" t="s">
        <v>24</v>
      </c>
      <c r="D137" s="6">
        <v>98510</v>
      </c>
      <c r="E137" s="7" t="s">
        <v>91</v>
      </c>
      <c r="F137" s="8" t="s">
        <v>9</v>
      </c>
      <c r="G137" s="9">
        <v>12</v>
      </c>
      <c r="H137" s="50"/>
      <c r="I137" s="10">
        <f t="shared" si="3"/>
        <v>0</v>
      </c>
      <c r="J137" s="11">
        <f t="shared" si="10"/>
        <v>0</v>
      </c>
      <c r="K137" s="12">
        <f t="shared" si="11"/>
        <v>0</v>
      </c>
    </row>
    <row r="138" spans="2:11" ht="54.75" customHeight="1" x14ac:dyDescent="0.2">
      <c r="B138" s="30" t="s">
        <v>278</v>
      </c>
      <c r="C138" s="5" t="s">
        <v>24</v>
      </c>
      <c r="D138" s="6">
        <v>98511</v>
      </c>
      <c r="E138" s="7" t="s">
        <v>92</v>
      </c>
      <c r="F138" s="8" t="s">
        <v>9</v>
      </c>
      <c r="G138" s="9">
        <v>4</v>
      </c>
      <c r="H138" s="50"/>
      <c r="I138" s="10">
        <f t="shared" si="3"/>
        <v>0</v>
      </c>
      <c r="J138" s="11">
        <f t="shared" si="10"/>
        <v>0</v>
      </c>
      <c r="K138" s="12">
        <f t="shared" si="11"/>
        <v>0</v>
      </c>
    </row>
    <row r="139" spans="2:11" ht="28.5" customHeight="1" x14ac:dyDescent="0.2">
      <c r="B139" s="28" t="s">
        <v>209</v>
      </c>
      <c r="C139" s="20"/>
      <c r="D139" s="20"/>
      <c r="E139" s="21" t="s">
        <v>168</v>
      </c>
      <c r="F139" s="22"/>
      <c r="G139" s="22"/>
      <c r="H139" s="23"/>
      <c r="I139" s="23"/>
      <c r="J139" s="23"/>
      <c r="K139" s="29">
        <f>SUM(K140:K143)</f>
        <v>0</v>
      </c>
    </row>
    <row r="140" spans="2:11" ht="54.75" customHeight="1" x14ac:dyDescent="0.2">
      <c r="B140" s="30" t="s">
        <v>233</v>
      </c>
      <c r="C140" s="5" t="s">
        <v>24</v>
      </c>
      <c r="D140" s="6">
        <v>89512</v>
      </c>
      <c r="E140" s="7" t="s">
        <v>42</v>
      </c>
      <c r="F140" s="8" t="s">
        <v>8</v>
      </c>
      <c r="G140" s="9">
        <v>40</v>
      </c>
      <c r="H140" s="50"/>
      <c r="I140" s="10">
        <f>$I$12</f>
        <v>0</v>
      </c>
      <c r="J140" s="11">
        <f>ROUND(H140*(1+I140),2)</f>
        <v>0</v>
      </c>
      <c r="K140" s="12">
        <f>ROUND(G140*J140,2)</f>
        <v>0</v>
      </c>
    </row>
    <row r="141" spans="2:11" ht="66.75" customHeight="1" x14ac:dyDescent="0.2">
      <c r="B141" s="30" t="s">
        <v>234</v>
      </c>
      <c r="C141" s="5" t="s">
        <v>24</v>
      </c>
      <c r="D141" s="6">
        <v>102711</v>
      </c>
      <c r="E141" s="7" t="s">
        <v>102</v>
      </c>
      <c r="F141" s="8" t="s">
        <v>9</v>
      </c>
      <c r="G141" s="9">
        <v>10</v>
      </c>
      <c r="H141" s="50"/>
      <c r="I141" s="10">
        <f>$I$12</f>
        <v>0</v>
      </c>
      <c r="J141" s="11">
        <f>ROUND(H141*(1+I141),2)</f>
        <v>0</v>
      </c>
      <c r="K141" s="12">
        <f>ROUND(G141*J141,2)</f>
        <v>0</v>
      </c>
    </row>
    <row r="142" spans="2:11" ht="60.75" customHeight="1" x14ac:dyDescent="0.2">
      <c r="B142" s="30" t="s">
        <v>235</v>
      </c>
      <c r="C142" s="5" t="s">
        <v>105</v>
      </c>
      <c r="D142" s="6" t="s">
        <v>116</v>
      </c>
      <c r="E142" s="7" t="s">
        <v>112</v>
      </c>
      <c r="F142" s="8" t="s">
        <v>110</v>
      </c>
      <c r="G142" s="9">
        <v>2</v>
      </c>
      <c r="H142" s="50"/>
      <c r="I142" s="10">
        <f>$I$12</f>
        <v>0</v>
      </c>
      <c r="J142" s="11">
        <f>ROUND(H142*(1+I142),2)</f>
        <v>0</v>
      </c>
      <c r="K142" s="12">
        <f>ROUND(G142*J142,2)</f>
        <v>0</v>
      </c>
    </row>
    <row r="143" spans="2:11" ht="69" customHeight="1" x14ac:dyDescent="0.2">
      <c r="B143" s="30" t="s">
        <v>236</v>
      </c>
      <c r="C143" s="5" t="s">
        <v>105</v>
      </c>
      <c r="D143" s="6" t="s">
        <v>114</v>
      </c>
      <c r="E143" s="7" t="s">
        <v>113</v>
      </c>
      <c r="F143" s="8" t="s">
        <v>8</v>
      </c>
      <c r="G143" s="9">
        <v>360</v>
      </c>
      <c r="H143" s="50"/>
      <c r="I143" s="10">
        <f>$I$12</f>
        <v>0</v>
      </c>
      <c r="J143" s="11">
        <f>ROUND(H143*(1+I143),2)</f>
        <v>0</v>
      </c>
      <c r="K143" s="12">
        <f>ROUND(G143*J143,2)</f>
        <v>0</v>
      </c>
    </row>
    <row r="144" spans="2:11" ht="28.5" customHeight="1" x14ac:dyDescent="0.2">
      <c r="B144" s="28" t="s">
        <v>210</v>
      </c>
      <c r="C144" s="20"/>
      <c r="D144" s="20"/>
      <c r="E144" s="21" t="s">
        <v>17</v>
      </c>
      <c r="F144" s="22"/>
      <c r="G144" s="22"/>
      <c r="H144" s="23"/>
      <c r="I144" s="23"/>
      <c r="J144" s="23"/>
      <c r="K144" s="29">
        <f>SUM(K145:K148)</f>
        <v>0</v>
      </c>
    </row>
    <row r="145" spans="2:11" ht="54.75" customHeight="1" x14ac:dyDescent="0.2">
      <c r="B145" s="30" t="s">
        <v>239</v>
      </c>
      <c r="C145" s="5" t="s">
        <v>24</v>
      </c>
      <c r="D145" s="6">
        <v>89470</v>
      </c>
      <c r="E145" s="7" t="s">
        <v>51</v>
      </c>
      <c r="F145" s="8" t="s">
        <v>7</v>
      </c>
      <c r="G145" s="9">
        <v>97</v>
      </c>
      <c r="H145" s="50"/>
      <c r="I145" s="10">
        <f>$I$12</f>
        <v>0</v>
      </c>
      <c r="J145" s="11">
        <f>ROUND(H145*(1+I145),2)</f>
        <v>0</v>
      </c>
      <c r="K145" s="12">
        <f>ROUND(G145*J145,2)</f>
        <v>0</v>
      </c>
    </row>
    <row r="146" spans="2:11" ht="66.75" customHeight="1" x14ac:dyDescent="0.2">
      <c r="B146" s="30" t="s">
        <v>240</v>
      </c>
      <c r="C146" s="5" t="s">
        <v>24</v>
      </c>
      <c r="D146" s="6">
        <v>87878</v>
      </c>
      <c r="E146" s="7" t="s">
        <v>100</v>
      </c>
      <c r="F146" s="8" t="s">
        <v>7</v>
      </c>
      <c r="G146" s="9">
        <v>194</v>
      </c>
      <c r="H146" s="50"/>
      <c r="I146" s="10">
        <f>$I$12</f>
        <v>0</v>
      </c>
      <c r="J146" s="11">
        <f>ROUND(H146*(1+I146),2)</f>
        <v>0</v>
      </c>
      <c r="K146" s="12">
        <f>ROUND(G146*J146,2)</f>
        <v>0</v>
      </c>
    </row>
    <row r="147" spans="2:11" ht="60.75" customHeight="1" x14ac:dyDescent="0.2">
      <c r="B147" s="30" t="s">
        <v>241</v>
      </c>
      <c r="C147" s="5" t="s">
        <v>24</v>
      </c>
      <c r="D147" s="6">
        <v>87530</v>
      </c>
      <c r="E147" s="7" t="s">
        <v>84</v>
      </c>
      <c r="F147" s="8" t="s">
        <v>7</v>
      </c>
      <c r="G147" s="9">
        <v>194</v>
      </c>
      <c r="H147" s="50"/>
      <c r="I147" s="10">
        <f>$I$12</f>
        <v>0</v>
      </c>
      <c r="J147" s="11">
        <f>ROUND(H147*(1+I147),2)</f>
        <v>0</v>
      </c>
      <c r="K147" s="12">
        <f>ROUND(G147*J147,2)</f>
        <v>0</v>
      </c>
    </row>
    <row r="148" spans="2:11" ht="69" customHeight="1" x14ac:dyDescent="0.2">
      <c r="B148" s="30" t="s">
        <v>242</v>
      </c>
      <c r="C148" s="5" t="s">
        <v>24</v>
      </c>
      <c r="D148" s="6">
        <v>104642</v>
      </c>
      <c r="E148" s="7" t="s">
        <v>63</v>
      </c>
      <c r="F148" s="8" t="s">
        <v>7</v>
      </c>
      <c r="G148" s="9">
        <v>194</v>
      </c>
      <c r="H148" s="50"/>
      <c r="I148" s="10">
        <f>$I$12</f>
        <v>0</v>
      </c>
      <c r="J148" s="11">
        <f>ROUND(H148*(1+I148),2)</f>
        <v>0</v>
      </c>
      <c r="K148" s="12">
        <f>ROUND(G148*J148,2)</f>
        <v>0</v>
      </c>
    </row>
    <row r="149" spans="2:11" ht="23.25" customHeight="1" x14ac:dyDescent="0.2">
      <c r="B149" s="91"/>
      <c r="C149" s="92"/>
      <c r="D149" s="92"/>
      <c r="E149" s="93"/>
      <c r="F149" s="94"/>
      <c r="G149" s="94"/>
      <c r="H149" s="94"/>
      <c r="I149" s="95"/>
      <c r="J149" s="96"/>
      <c r="K149" s="97"/>
    </row>
    <row r="150" spans="2:11" ht="22.5" customHeight="1" thickBot="1" x14ac:dyDescent="0.25">
      <c r="B150" s="98"/>
      <c r="C150" s="51" t="s">
        <v>295</v>
      </c>
      <c r="D150" s="52"/>
      <c r="E150" s="35" t="s">
        <v>297</v>
      </c>
      <c r="F150" s="99"/>
      <c r="G150" s="99"/>
      <c r="H150" s="100"/>
      <c r="I150" s="24"/>
      <c r="J150" s="101"/>
      <c r="K150" s="102"/>
    </row>
    <row r="151" spans="2:11" ht="17.25" customHeight="1" thickBot="1" x14ac:dyDescent="0.25">
      <c r="B151" s="103"/>
      <c r="C151" s="53" t="s">
        <v>296</v>
      </c>
      <c r="D151" s="104"/>
      <c r="E151" s="36" t="s">
        <v>298</v>
      </c>
      <c r="F151" s="105"/>
      <c r="G151" s="101"/>
      <c r="H151" s="101"/>
      <c r="I151" s="58" t="s">
        <v>53</v>
      </c>
      <c r="J151" s="59"/>
      <c r="K151" s="49">
        <f>K15+K29+K32+K57+K84+K97+K114+K122</f>
        <v>0</v>
      </c>
    </row>
    <row r="152" spans="2:11" ht="14.25" customHeight="1" x14ac:dyDescent="0.2">
      <c r="B152" s="103"/>
      <c r="C152" s="32"/>
      <c r="D152" s="33"/>
      <c r="E152" s="34"/>
      <c r="F152" s="105"/>
      <c r="G152" s="101"/>
      <c r="H152" s="101"/>
      <c r="I152" s="101"/>
      <c r="J152" s="101"/>
      <c r="K152" s="102"/>
    </row>
    <row r="153" spans="2:11" ht="14.25" customHeight="1" x14ac:dyDescent="0.2">
      <c r="B153" s="103"/>
      <c r="C153" s="106"/>
      <c r="D153" s="106"/>
      <c r="E153" s="105"/>
      <c r="F153" s="105"/>
      <c r="G153" s="101"/>
      <c r="H153" s="101"/>
      <c r="I153" s="101"/>
      <c r="J153" s="101"/>
      <c r="K153" s="107"/>
    </row>
    <row r="154" spans="2:11" ht="14.25" customHeight="1" x14ac:dyDescent="0.2">
      <c r="B154" s="103"/>
      <c r="C154" s="37"/>
      <c r="D154" s="38"/>
      <c r="E154" s="39"/>
      <c r="F154" s="105"/>
      <c r="G154" s="101"/>
      <c r="H154" s="101"/>
      <c r="I154" s="101"/>
      <c r="J154" s="101"/>
      <c r="K154" s="107"/>
    </row>
    <row r="155" spans="2:11" ht="19.5" customHeight="1" x14ac:dyDescent="0.2">
      <c r="B155" s="103"/>
      <c r="C155" s="40" t="s">
        <v>295</v>
      </c>
      <c r="D155" s="106"/>
      <c r="E155" s="41" t="s">
        <v>303</v>
      </c>
      <c r="F155" s="105"/>
      <c r="G155" s="101"/>
      <c r="H155" s="101"/>
      <c r="I155" s="101"/>
      <c r="J155" s="101"/>
      <c r="K155" s="107"/>
    </row>
    <row r="156" spans="2:11" ht="20.25" customHeight="1" x14ac:dyDescent="0.3">
      <c r="B156" s="103"/>
      <c r="C156" s="43" t="s">
        <v>299</v>
      </c>
      <c r="D156" s="106"/>
      <c r="E156" s="42" t="s">
        <v>304</v>
      </c>
      <c r="F156" s="105"/>
      <c r="G156" s="101"/>
      <c r="H156" s="101"/>
      <c r="I156" s="101"/>
      <c r="J156" s="101"/>
      <c r="K156" s="107"/>
    </row>
    <row r="157" spans="2:11" ht="14.25" customHeight="1" x14ac:dyDescent="0.2">
      <c r="B157" s="103"/>
      <c r="C157" s="40"/>
      <c r="D157" s="106"/>
      <c r="E157" s="41"/>
      <c r="F157" s="105"/>
      <c r="G157" s="101"/>
      <c r="H157" s="101"/>
      <c r="I157" s="101"/>
      <c r="J157" s="101"/>
      <c r="K157" s="107"/>
    </row>
    <row r="158" spans="2:11" ht="14.25" customHeight="1" x14ac:dyDescent="0.2">
      <c r="B158" s="103"/>
      <c r="C158" s="44" t="s">
        <v>300</v>
      </c>
      <c r="D158" s="45"/>
      <c r="E158" s="46"/>
      <c r="F158" s="105"/>
      <c r="G158" s="101"/>
      <c r="H158" s="101"/>
      <c r="I158" s="101"/>
      <c r="J158" s="101"/>
      <c r="K158" s="107"/>
    </row>
    <row r="159" spans="2:11" ht="14.25" customHeight="1" x14ac:dyDescent="0.2">
      <c r="B159" s="103"/>
      <c r="C159" s="108"/>
      <c r="D159" s="106"/>
      <c r="E159" s="105"/>
      <c r="F159" s="105"/>
      <c r="G159" s="101"/>
      <c r="H159" s="101"/>
      <c r="I159" s="101"/>
      <c r="J159" s="101"/>
      <c r="K159" s="107"/>
    </row>
    <row r="160" spans="2:11" ht="14.25" customHeight="1" x14ac:dyDescent="0.2">
      <c r="B160" s="109" t="s">
        <v>301</v>
      </c>
      <c r="C160" s="110"/>
      <c r="D160" s="110"/>
      <c r="E160" s="110"/>
      <c r="F160" s="105"/>
      <c r="G160" s="101"/>
      <c r="H160" s="101"/>
      <c r="I160" s="101"/>
      <c r="J160" s="101"/>
      <c r="K160" s="107"/>
    </row>
    <row r="161" spans="1:11" ht="20.100000000000001" customHeight="1" x14ac:dyDescent="0.2">
      <c r="B161" s="111" t="s">
        <v>302</v>
      </c>
      <c r="C161" s="112"/>
      <c r="D161" s="112"/>
      <c r="E161" s="112"/>
      <c r="F161" s="113"/>
      <c r="G161" s="114"/>
      <c r="H161" s="114"/>
      <c r="I161" s="114"/>
      <c r="J161" s="114"/>
      <c r="K161" s="115"/>
    </row>
    <row r="162" spans="1:11" s="3" customFormat="1" ht="20.100000000000001" customHeight="1" x14ac:dyDescent="0.2">
      <c r="A162" s="1"/>
      <c r="B162" s="2"/>
      <c r="C162" s="2"/>
      <c r="D162" s="2"/>
      <c r="G162" s="4"/>
      <c r="H162" s="4"/>
      <c r="I162" s="4"/>
      <c r="J162" s="4"/>
      <c r="K162" s="4"/>
    </row>
    <row r="163" spans="1:11" s="3" customFormat="1" ht="20.100000000000001" customHeight="1" x14ac:dyDescent="0.2">
      <c r="A163" s="1"/>
      <c r="B163" s="2"/>
      <c r="C163" s="2"/>
      <c r="D163" s="2"/>
      <c r="G163" s="4"/>
      <c r="H163" s="4"/>
      <c r="I163" s="4"/>
      <c r="J163" s="4"/>
      <c r="K163" s="4"/>
    </row>
    <row r="164" spans="1:11" s="3" customFormat="1" ht="20.100000000000001" customHeight="1" x14ac:dyDescent="0.2">
      <c r="A164" s="1"/>
      <c r="B164" s="2"/>
      <c r="C164" s="2"/>
      <c r="D164" s="2"/>
      <c r="G164" s="4"/>
      <c r="H164" s="4"/>
      <c r="I164" s="4"/>
      <c r="J164" s="4"/>
      <c r="K164" s="4"/>
    </row>
    <row r="165" spans="1:11" s="3" customFormat="1" ht="20.100000000000001" customHeight="1" x14ac:dyDescent="0.2">
      <c r="A165" s="1"/>
      <c r="B165" s="2"/>
      <c r="C165" s="2"/>
      <c r="D165" s="2"/>
      <c r="G165" s="4"/>
      <c r="H165" s="4"/>
      <c r="I165" s="4"/>
      <c r="J165" s="4"/>
      <c r="K165" s="4"/>
    </row>
    <row r="166" spans="1:11" s="3" customFormat="1" ht="20.100000000000001" customHeight="1" x14ac:dyDescent="0.2">
      <c r="A166" s="1"/>
      <c r="B166" s="2"/>
      <c r="C166" s="2"/>
      <c r="D166" s="2"/>
      <c r="G166" s="4"/>
      <c r="H166" s="4"/>
      <c r="I166" s="4"/>
      <c r="J166" s="4"/>
      <c r="K166" s="4"/>
    </row>
    <row r="167" spans="1:11" s="3" customFormat="1" ht="20.100000000000001" customHeight="1" x14ac:dyDescent="0.2">
      <c r="A167" s="1"/>
      <c r="B167" s="2"/>
      <c r="C167" s="2"/>
      <c r="D167" s="2"/>
      <c r="G167" s="4"/>
      <c r="H167" s="4"/>
      <c r="I167" s="4"/>
      <c r="J167" s="4"/>
      <c r="K167" s="4"/>
    </row>
    <row r="168" spans="1:11" s="3" customFormat="1" ht="20.100000000000001" customHeight="1" x14ac:dyDescent="0.2">
      <c r="A168" s="1"/>
      <c r="B168" s="2"/>
      <c r="C168" s="2"/>
      <c r="D168" s="2"/>
      <c r="G168" s="4"/>
      <c r="H168" s="4"/>
      <c r="I168" s="4"/>
      <c r="J168" s="4"/>
      <c r="K168" s="4"/>
    </row>
    <row r="169" spans="1:11" s="3" customFormat="1" ht="20.100000000000001" customHeight="1" x14ac:dyDescent="0.2">
      <c r="A169" s="1"/>
      <c r="B169" s="2"/>
      <c r="C169" s="2"/>
      <c r="D169" s="2"/>
      <c r="E169" s="1"/>
      <c r="G169" s="4"/>
      <c r="H169" s="4"/>
      <c r="I169" s="4"/>
      <c r="J169" s="4"/>
      <c r="K169" s="4"/>
    </row>
    <row r="170" spans="1:11" s="3" customFormat="1" ht="20.100000000000001" customHeight="1" x14ac:dyDescent="0.2">
      <c r="A170" s="1"/>
      <c r="B170" s="2"/>
      <c r="C170" s="2"/>
      <c r="D170" s="2"/>
      <c r="E170" s="1"/>
      <c r="G170" s="4"/>
      <c r="H170" s="4"/>
      <c r="I170" s="4"/>
      <c r="J170" s="4"/>
      <c r="K170" s="4"/>
    </row>
    <row r="171" spans="1:11" s="3" customFormat="1" ht="20.100000000000001" customHeight="1" x14ac:dyDescent="0.2">
      <c r="A171" s="1"/>
      <c r="B171" s="2"/>
      <c r="C171" s="2"/>
      <c r="D171" s="2"/>
      <c r="E171" s="1"/>
      <c r="G171" s="4"/>
      <c r="H171" s="4"/>
      <c r="I171" s="4"/>
      <c r="J171" s="4"/>
      <c r="K171" s="4"/>
    </row>
    <row r="172" spans="1:11" s="3" customFormat="1" ht="20.100000000000001" customHeight="1" x14ac:dyDescent="0.2">
      <c r="A172" s="1"/>
      <c r="B172" s="2"/>
      <c r="C172" s="2"/>
      <c r="D172" s="2"/>
      <c r="G172" s="4"/>
      <c r="H172" s="4"/>
      <c r="I172" s="4"/>
      <c r="J172" s="4"/>
      <c r="K172" s="4"/>
    </row>
    <row r="173" spans="1:11" s="3" customFormat="1" ht="20.100000000000001" customHeight="1" x14ac:dyDescent="0.2">
      <c r="A173" s="1"/>
      <c r="B173" s="2"/>
      <c r="C173" s="2"/>
      <c r="D173" s="2"/>
      <c r="G173" s="4"/>
      <c r="H173" s="4"/>
      <c r="I173" s="4"/>
      <c r="J173" s="4"/>
      <c r="K173" s="4"/>
    </row>
    <row r="174" spans="1:11" s="3" customFormat="1" ht="20.100000000000001" customHeight="1" x14ac:dyDescent="0.2">
      <c r="A174" s="1"/>
      <c r="B174" s="2"/>
      <c r="C174" s="2"/>
      <c r="D174" s="2"/>
      <c r="G174" s="4"/>
      <c r="H174" s="4"/>
      <c r="I174" s="4"/>
      <c r="J174" s="4"/>
      <c r="K174" s="4"/>
    </row>
    <row r="175" spans="1:11" s="3" customFormat="1" ht="20.100000000000001" customHeight="1" x14ac:dyDescent="0.2">
      <c r="A175" s="1"/>
      <c r="B175" s="2"/>
      <c r="C175" s="2"/>
      <c r="D175" s="2"/>
      <c r="G175" s="4"/>
      <c r="H175" s="4"/>
      <c r="I175" s="4"/>
      <c r="J175" s="4"/>
      <c r="K175" s="4"/>
    </row>
    <row r="176" spans="1:11" s="3" customFormat="1" ht="20.100000000000001" customHeight="1" x14ac:dyDescent="0.2">
      <c r="A176" s="1"/>
      <c r="B176" s="2"/>
      <c r="C176" s="2"/>
      <c r="D176" s="1"/>
      <c r="E176" s="1"/>
      <c r="G176" s="4"/>
      <c r="H176" s="4"/>
      <c r="I176" s="4"/>
      <c r="J176" s="4"/>
      <c r="K176" s="4"/>
    </row>
    <row r="177" spans="1:11" s="3" customFormat="1" ht="20.100000000000001" customHeight="1" x14ac:dyDescent="0.2">
      <c r="A177" s="1"/>
      <c r="B177" s="2"/>
      <c r="C177" s="2"/>
      <c r="D177" s="1"/>
      <c r="E177" s="1"/>
      <c r="G177" s="4"/>
      <c r="H177" s="4"/>
      <c r="I177" s="4"/>
      <c r="J177" s="4"/>
      <c r="K177" s="4"/>
    </row>
    <row r="178" spans="1:11" s="3" customFormat="1" ht="20.100000000000001" customHeight="1" x14ac:dyDescent="0.2">
      <c r="A178" s="1"/>
      <c r="B178" s="2"/>
      <c r="C178" s="2"/>
      <c r="D178" s="1"/>
      <c r="E178" s="1"/>
      <c r="G178" s="4"/>
      <c r="H178" s="4"/>
      <c r="I178" s="4"/>
      <c r="J178" s="4"/>
      <c r="K178" s="4"/>
    </row>
    <row r="179" spans="1:11" s="3" customFormat="1" ht="20.100000000000001" customHeight="1" x14ac:dyDescent="0.2">
      <c r="A179" s="1"/>
      <c r="B179" s="2"/>
      <c r="C179" s="2"/>
      <c r="D179" s="2"/>
      <c r="G179" s="4"/>
      <c r="H179" s="4"/>
      <c r="I179" s="4"/>
      <c r="J179" s="4"/>
      <c r="K179" s="4"/>
    </row>
    <row r="180" spans="1:11" s="3" customFormat="1" ht="20.100000000000001" customHeight="1" x14ac:dyDescent="0.2">
      <c r="A180" s="1"/>
      <c r="B180" s="2"/>
      <c r="C180" s="2"/>
      <c r="D180" s="2"/>
      <c r="G180" s="4"/>
      <c r="H180" s="4"/>
      <c r="I180" s="4"/>
      <c r="J180" s="4"/>
      <c r="K180" s="4"/>
    </row>
    <row r="181" spans="1:11" s="3" customFormat="1" ht="20.100000000000001" customHeight="1" x14ac:dyDescent="0.2">
      <c r="A181" s="1"/>
      <c r="B181" s="2"/>
      <c r="C181" s="2"/>
      <c r="D181" s="2"/>
      <c r="G181" s="4"/>
      <c r="H181" s="4"/>
      <c r="I181" s="4"/>
      <c r="J181" s="4"/>
      <c r="K181" s="4"/>
    </row>
    <row r="182" spans="1:11" s="3" customFormat="1" ht="20.100000000000001" customHeight="1" x14ac:dyDescent="0.2">
      <c r="A182" s="1"/>
      <c r="B182" s="2"/>
      <c r="C182" s="2"/>
      <c r="D182" s="2"/>
      <c r="G182" s="4"/>
      <c r="H182" s="4"/>
      <c r="I182" s="4"/>
      <c r="J182" s="4"/>
      <c r="K182" s="4"/>
    </row>
    <row r="183" spans="1:11" s="3" customFormat="1" ht="20.100000000000001" customHeight="1" x14ac:dyDescent="0.2">
      <c r="A183" s="1"/>
      <c r="B183" s="2"/>
      <c r="C183" s="2"/>
      <c r="D183" s="2"/>
      <c r="G183" s="4"/>
      <c r="H183" s="4"/>
      <c r="I183" s="4"/>
      <c r="J183" s="4"/>
      <c r="K183" s="4"/>
    </row>
    <row r="184" spans="1:11" s="3" customFormat="1" ht="20.100000000000001" customHeight="1" x14ac:dyDescent="0.2">
      <c r="A184" s="1"/>
      <c r="B184" s="2"/>
      <c r="C184" s="2"/>
      <c r="D184" s="2"/>
      <c r="G184" s="4"/>
      <c r="H184" s="4"/>
      <c r="I184" s="4"/>
      <c r="J184" s="4"/>
      <c r="K184" s="4"/>
    </row>
    <row r="185" spans="1:11" s="3" customFormat="1" ht="20.100000000000001" customHeight="1" x14ac:dyDescent="0.2">
      <c r="A185" s="1"/>
      <c r="B185" s="2"/>
      <c r="C185" s="2"/>
      <c r="D185" s="2"/>
      <c r="G185" s="4"/>
      <c r="H185" s="4"/>
      <c r="I185" s="4"/>
      <c r="J185" s="4"/>
      <c r="K185" s="4"/>
    </row>
    <row r="186" spans="1:11" s="3" customFormat="1" ht="20.100000000000001" customHeight="1" x14ac:dyDescent="0.2">
      <c r="A186" s="1"/>
      <c r="B186" s="2"/>
      <c r="C186" s="2"/>
      <c r="D186" s="2"/>
      <c r="G186" s="4"/>
      <c r="H186" s="4"/>
      <c r="I186" s="4"/>
      <c r="J186" s="4"/>
      <c r="K186" s="4"/>
    </row>
    <row r="187" spans="1:11" s="3" customFormat="1" ht="20.100000000000001" customHeight="1" x14ac:dyDescent="0.2">
      <c r="A187" s="1"/>
      <c r="B187" s="2"/>
      <c r="C187" s="2"/>
      <c r="D187" s="2"/>
      <c r="G187" s="4"/>
      <c r="H187" s="4"/>
      <c r="I187" s="4"/>
      <c r="J187" s="4"/>
      <c r="K187" s="4"/>
    </row>
    <row r="188" spans="1:11" s="3" customFormat="1" ht="20.100000000000001" customHeight="1" x14ac:dyDescent="0.2">
      <c r="A188" s="1"/>
      <c r="B188" s="2"/>
      <c r="C188" s="2"/>
      <c r="D188" s="2"/>
      <c r="G188" s="4"/>
      <c r="H188" s="4"/>
      <c r="I188" s="4"/>
      <c r="J188" s="4"/>
      <c r="K188" s="4"/>
    </row>
    <row r="189" spans="1:11" s="3" customFormat="1" ht="20.100000000000001" customHeight="1" x14ac:dyDescent="0.2">
      <c r="A189" s="1"/>
      <c r="B189" s="2"/>
      <c r="C189" s="2"/>
      <c r="D189" s="2"/>
      <c r="G189" s="4"/>
      <c r="H189" s="4"/>
      <c r="I189" s="4"/>
      <c r="J189" s="4"/>
      <c r="K189" s="4"/>
    </row>
    <row r="190" spans="1:11" s="3" customFormat="1" ht="20.100000000000001" customHeight="1" x14ac:dyDescent="0.2">
      <c r="A190" s="1"/>
      <c r="B190" s="2"/>
      <c r="C190" s="2"/>
      <c r="D190" s="2"/>
      <c r="G190" s="4"/>
      <c r="H190" s="4"/>
      <c r="I190" s="4"/>
      <c r="J190" s="4"/>
      <c r="K190" s="4"/>
    </row>
    <row r="191" spans="1:11" s="3" customFormat="1" ht="20.100000000000001" customHeight="1" x14ac:dyDescent="0.2">
      <c r="A191" s="1"/>
      <c r="B191" s="2"/>
      <c r="C191" s="2"/>
      <c r="D191" s="2"/>
      <c r="G191" s="4"/>
      <c r="H191" s="4"/>
      <c r="I191" s="4"/>
      <c r="J191" s="4"/>
      <c r="K191" s="4"/>
    </row>
    <row r="192" spans="1:11"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sheetData>
  <autoFilter ref="B14:K148" xr:uid="{00000000-0009-0000-0000-000001000000}"/>
  <mergeCells count="9">
    <mergeCell ref="B2:K2"/>
    <mergeCell ref="C150:D150"/>
    <mergeCell ref="C151:D151"/>
    <mergeCell ref="B3:K3"/>
    <mergeCell ref="J12:K13"/>
    <mergeCell ref="I151:J151"/>
    <mergeCell ref="J5:K5"/>
    <mergeCell ref="J11:K11"/>
    <mergeCell ref="F5:I11"/>
  </mergeCells>
  <printOptions horizontalCentered="1"/>
  <pageMargins left="0.51181102362204722" right="0.23622047244094491" top="0.62992125984251968" bottom="0.51181102362204722" header="0.31496062992125984" footer="0.31496062992125984"/>
  <pageSetup paperSize="9" scale="42"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planilha proposta</vt:lpstr>
      <vt:lpstr>'planilha proposta'!Area_de_impressao</vt:lpstr>
      <vt:lpstr>'planilha proposta'!orc</vt:lpstr>
      <vt:lpstr>'planilha proposta'!Titulos_de_impressao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Jamile Hernandes Alves</dc:creator>
  <cp:lastModifiedBy>Tatiana Soares Campos</cp:lastModifiedBy>
  <cp:lastPrinted>2026-02-25T13:48:38Z</cp:lastPrinted>
  <dcterms:created xsi:type="dcterms:W3CDTF">2019-10-01T13:50:50Z</dcterms:created>
  <dcterms:modified xsi:type="dcterms:W3CDTF">2026-02-25T13:48:50Z</dcterms:modified>
</cp:coreProperties>
</file>