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170" activeTab="0"/>
  </bookViews>
  <sheets>
    <sheet name="Planilha1" sheetId="1" r:id="rId1"/>
  </sheets>
  <definedNames>
    <definedName name="_xlnm.Print_Area" localSheetId="0">'Planilha1'!$A$1:$C$37</definedName>
  </definedNames>
  <calcPr fullCalcOnLoad="1"/>
</workbook>
</file>

<file path=xl/sharedStrings.xml><?xml version="1.0" encoding="utf-8"?>
<sst xmlns="http://schemas.openxmlformats.org/spreadsheetml/2006/main" count="36" uniqueCount="36">
  <si>
    <t xml:space="preserve">             PREFEITURA DO MUNICÍPIO DE MAUÁ</t>
  </si>
  <si>
    <t xml:space="preserve">             SECRETARIA DE OBRAS</t>
  </si>
  <si>
    <t>OBJETO: Obras de infraestrutura para pavimentação, drenagem e obras complementares nas ruas: R. Vitorino Dellantonia, R. Romano, R. Havana, R. Teófilo Braga,  R. Odila de Campos Póvoa, R. Regina Dalboni, R. Afonsino Aflisio, Av. Portugal, R. Estados Unidos, R. América do Norte, R. Texas, R. Califórnia e adjacências.</t>
  </si>
  <si>
    <t>COMPOSIÇÃO ANALÍTICA DO BDI</t>
  </si>
  <si>
    <t>SERVIÇOS PRINCIPAIS</t>
  </si>
  <si>
    <t>ITEM</t>
  </si>
  <si>
    <t>DESCRIÇÃO</t>
  </si>
  <si>
    <t>PERCENTUAL</t>
  </si>
  <si>
    <t>1.</t>
  </si>
  <si>
    <t>SEGURO E GARANTIA</t>
  </si>
  <si>
    <t>2.</t>
  </si>
  <si>
    <t>RISCO</t>
  </si>
  <si>
    <t>3.</t>
  </si>
  <si>
    <t>DESPESAS FINANCEIRAS</t>
  </si>
  <si>
    <t>4.</t>
  </si>
  <si>
    <t>ADMINISTRAÇÃO CENTRAL</t>
  </si>
  <si>
    <t>5.</t>
  </si>
  <si>
    <t>LUCRO</t>
  </si>
  <si>
    <t>6.</t>
  </si>
  <si>
    <t>TRIBUTOS(PIS 0,65%; COFINS 3%; ISS 3%)</t>
  </si>
  <si>
    <t>7.</t>
  </si>
  <si>
    <t>Contribuição Previdenciária (0 ou 2%, conforme Lei 12.844/2013 – Desoneração)</t>
  </si>
  <si>
    <t>Para cálculo do BDI (LDI) considerou-se a seguinte fórmula:</t>
  </si>
  <si>
    <t>AC =</t>
  </si>
  <si>
    <t xml:space="preserve">Taxa de rateio da Administração Central </t>
  </si>
  <si>
    <t>DF =</t>
  </si>
  <si>
    <t>Taxa das Despesas Financeiras</t>
  </si>
  <si>
    <t>S+R+G =</t>
  </si>
  <si>
    <t>Taxa de Risco, seguro e garantia do empreendimento</t>
  </si>
  <si>
    <t>I =</t>
  </si>
  <si>
    <t>Taxa de tributos + Contribuição Previdenciária</t>
  </si>
  <si>
    <t>L =</t>
  </si>
  <si>
    <t>Taxa de Lucro</t>
  </si>
  <si>
    <t xml:space="preserve"> BDI =</t>
  </si>
  <si>
    <t>_________________________________</t>
  </si>
  <si>
    <t xml:space="preserve">             Detalhamento do BDI calculado (desonerado) - LOTE 3 </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</si>
</sst>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40">
    <font>
      <sz val="10"/>
      <name val="Arial"/>
      <family val="2"/>
    </font>
    <font>
      <b/>
      <sz val="14"/>
      <name val="Arial"/>
      <family val="2"/>
    </font>
    <font>
      <b/>
      <sz val="12"/>
      <name val="Arial"/>
      <family val="2"/>
    </font>
    <font>
      <u val="single"/>
      <sz val="18"/>
      <name val="Arial"/>
      <family val="2"/>
    </font>
    <font>
      <sz val="12"/>
      <color indexed="8"/>
      <name val="Tahoma"/>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3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32" fillId="21" borderId="5" applyNumberFormat="0" applyAlignment="0" applyProtection="0"/>
    <xf numFmtId="41" fontId="0" fillId="0" borderId="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43" fontId="0" fillId="0" borderId="0" applyFill="0" applyBorder="0" applyAlignment="0" applyProtection="0"/>
  </cellStyleXfs>
  <cellXfs count="24">
    <xf numFmtId="0" fontId="0" fillId="0" borderId="0" xfId="0" applyAlignment="1">
      <alignment/>
    </xf>
    <xf numFmtId="0" fontId="3" fillId="0" borderId="0" xfId="48" applyFont="1" applyBorder="1" applyAlignment="1">
      <alignment vertical="center"/>
      <protection/>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2" fontId="4" fillId="0" borderId="15" xfId="0" applyNumberFormat="1"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2" fontId="4" fillId="0" borderId="15" xfId="0" applyNumberFormat="1" applyFont="1" applyFill="1" applyBorder="1" applyAlignment="1">
      <alignment horizontal="center" vertical="center"/>
    </xf>
    <xf numFmtId="0" fontId="4" fillId="0" borderId="14" xfId="0" applyFont="1" applyBorder="1" applyAlignment="1">
      <alignment horizontal="center" vertical="center" wrapText="1"/>
    </xf>
    <xf numFmtId="0" fontId="4" fillId="0" borderId="0" xfId="0" applyFont="1" applyAlignment="1">
      <alignment/>
    </xf>
    <xf numFmtId="0" fontId="4" fillId="0" borderId="0" xfId="0" applyFont="1" applyFill="1" applyBorder="1" applyAlignment="1">
      <alignment horizontal="center" vertical="center"/>
    </xf>
    <xf numFmtId="0" fontId="4" fillId="0" borderId="0" xfId="0" applyFont="1" applyAlignment="1">
      <alignment horizontal="right"/>
    </xf>
    <xf numFmtId="2" fontId="4" fillId="0" borderId="0" xfId="0" applyNumberFormat="1" applyFont="1" applyAlignment="1">
      <alignment horizontal="left"/>
    </xf>
    <xf numFmtId="2" fontId="4" fillId="0" borderId="0" xfId="0" applyNumberFormat="1" applyFont="1" applyAlignment="1">
      <alignment horizontal="center"/>
    </xf>
    <xf numFmtId="0" fontId="0" fillId="0" borderId="0" xfId="48">
      <alignment/>
      <protection/>
    </xf>
    <xf numFmtId="0" fontId="4" fillId="0" borderId="16" xfId="0" applyFont="1" applyBorder="1" applyAlignment="1">
      <alignment horizontal="center" vertical="center"/>
    </xf>
    <xf numFmtId="0" fontId="5" fillId="0" borderId="0" xfId="48" applyFont="1" applyBorder="1" applyAlignment="1">
      <alignment horizontal="center"/>
      <protection/>
    </xf>
    <xf numFmtId="0" fontId="1" fillId="0" borderId="0" xfId="48" applyFont="1" applyBorder="1" applyAlignment="1">
      <alignment horizontal="center" vertical="center" wrapText="1"/>
      <protection/>
    </xf>
    <xf numFmtId="0" fontId="2" fillId="0" borderId="0" xfId="48" applyFont="1" applyBorder="1" applyAlignment="1">
      <alignment horizontal="center" vertical="center" wrapText="1"/>
      <protection/>
    </xf>
    <xf numFmtId="0" fontId="2" fillId="0" borderId="0" xfId="48" applyFont="1" applyFill="1" applyBorder="1" applyAlignment="1">
      <alignment horizontal="center" vertical="center" wrapText="1"/>
      <protection/>
    </xf>
    <xf numFmtId="0" fontId="4" fillId="0" borderId="17" xfId="0" applyFont="1" applyBorder="1" applyAlignment="1">
      <alignment horizontal="center" vertical="center"/>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ta" xfId="49"/>
    <cellStyle name="Percent"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171450</xdr:rowOff>
    </xdr:from>
    <xdr:to>
      <xdr:col>0</xdr:col>
      <xdr:colOff>1047750</xdr:colOff>
      <xdr:row>2</xdr:row>
      <xdr:rowOff>152400</xdr:rowOff>
    </xdr:to>
    <xdr:pic>
      <xdr:nvPicPr>
        <xdr:cNvPr id="1" name="Imagem 2"/>
        <xdr:cNvPicPr preferRelativeResize="1">
          <a:picLocks noChangeAspect="1"/>
        </xdr:cNvPicPr>
      </xdr:nvPicPr>
      <xdr:blipFill>
        <a:blip r:embed="rId1"/>
        <a:stretch>
          <a:fillRect/>
        </a:stretch>
      </xdr:blipFill>
      <xdr:spPr>
        <a:xfrm>
          <a:off x="266700" y="171450"/>
          <a:ext cx="781050" cy="647700"/>
        </a:xfrm>
        <a:prstGeom prst="rect">
          <a:avLst/>
        </a:prstGeom>
        <a:blipFill>
          <a:blip r:embed=""/>
          <a:srcRect/>
          <a:stretch>
            <a:fillRect/>
          </a:stretch>
        </a:blipFill>
        <a:ln w="9525" cmpd="sng">
          <a:noFill/>
        </a:ln>
      </xdr:spPr>
    </xdr:pic>
    <xdr:clientData/>
  </xdr:twoCellAnchor>
  <xdr:twoCellAnchor>
    <xdr:from>
      <xdr:col>1</xdr:col>
      <xdr:colOff>123825</xdr:colOff>
      <xdr:row>26</xdr:row>
      <xdr:rowOff>76200</xdr:rowOff>
    </xdr:from>
    <xdr:to>
      <xdr:col>1</xdr:col>
      <xdr:colOff>3305175</xdr:colOff>
      <xdr:row>31</xdr:row>
      <xdr:rowOff>47625</xdr:rowOff>
    </xdr:to>
    <xdr:pic>
      <xdr:nvPicPr>
        <xdr:cNvPr id="2" name="Figuras 1"/>
        <xdr:cNvPicPr preferRelativeResize="1">
          <a:picLocks noChangeAspect="1"/>
        </xdr:cNvPicPr>
      </xdr:nvPicPr>
      <xdr:blipFill>
        <a:blip r:embed="rId2"/>
        <a:stretch>
          <a:fillRect/>
        </a:stretch>
      </xdr:blipFill>
      <xdr:spPr>
        <a:xfrm>
          <a:off x="1266825" y="6362700"/>
          <a:ext cx="3181350" cy="9239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6"/>
  <sheetViews>
    <sheetView tabSelected="1" zoomScale="85" zoomScaleNormal="85" zoomScalePageLayoutView="0" workbookViewId="0" topLeftCell="A1">
      <selection activeCell="G24" sqref="G23:G24"/>
    </sheetView>
  </sheetViews>
  <sheetFormatPr defaultColWidth="11.57421875" defaultRowHeight="12.75"/>
  <cols>
    <col min="1" max="1" width="17.140625" style="0" customWidth="1"/>
    <col min="2" max="2" width="57.57421875" style="0" customWidth="1"/>
    <col min="3" max="3" width="21.28125" style="0" customWidth="1"/>
  </cols>
  <sheetData>
    <row r="1" spans="1:3" ht="24" customHeight="1">
      <c r="A1" s="20" t="s">
        <v>0</v>
      </c>
      <c r="B1" s="20"/>
      <c r="C1" s="20"/>
    </row>
    <row r="2" spans="1:3" ht="28.5" customHeight="1">
      <c r="A2" s="20" t="s">
        <v>1</v>
      </c>
      <c r="B2" s="20"/>
      <c r="C2" s="20"/>
    </row>
    <row r="3" spans="1:3" ht="17.25" customHeight="1">
      <c r="A3" s="21"/>
      <c r="B3" s="21"/>
      <c r="C3" s="21"/>
    </row>
    <row r="4" spans="1:3" ht="17.25" customHeight="1">
      <c r="A4" s="21" t="s">
        <v>35</v>
      </c>
      <c r="B4" s="21"/>
      <c r="C4" s="21"/>
    </row>
    <row r="5" spans="1:3" ht="43.5" customHeight="1">
      <c r="A5" s="22" t="s">
        <v>2</v>
      </c>
      <c r="B5" s="22"/>
      <c r="C5" s="22"/>
    </row>
    <row r="6" spans="1:3" ht="43.5" customHeight="1">
      <c r="A6" s="22"/>
      <c r="B6" s="22"/>
      <c r="C6" s="22"/>
    </row>
    <row r="7" spans="1:3" ht="23.25">
      <c r="A7" s="1"/>
      <c r="B7" s="1"/>
      <c r="C7" s="1"/>
    </row>
    <row r="8" spans="1:3" ht="15">
      <c r="A8" s="23" t="s">
        <v>3</v>
      </c>
      <c r="B8" s="23"/>
      <c r="C8" s="23"/>
    </row>
    <row r="9" spans="1:3" ht="15">
      <c r="A9" s="18" t="s">
        <v>4</v>
      </c>
      <c r="B9" s="18"/>
      <c r="C9" s="18"/>
    </row>
    <row r="10" spans="1:3" ht="15">
      <c r="A10" s="2" t="s">
        <v>5</v>
      </c>
      <c r="B10" s="3" t="s">
        <v>6</v>
      </c>
      <c r="C10" s="4" t="s">
        <v>7</v>
      </c>
    </row>
    <row r="11" spans="1:3" ht="15">
      <c r="A11" s="5" t="s">
        <v>8</v>
      </c>
      <c r="B11" s="6" t="s">
        <v>9</v>
      </c>
      <c r="C11" s="7">
        <v>0.4</v>
      </c>
    </row>
    <row r="12" spans="1:3" ht="15">
      <c r="A12" s="5" t="s">
        <v>10</v>
      </c>
      <c r="B12" s="6" t="s">
        <v>11</v>
      </c>
      <c r="C12" s="7">
        <v>0.6000000000000001</v>
      </c>
    </row>
    <row r="13" spans="1:3" ht="15">
      <c r="A13" s="5" t="s">
        <v>12</v>
      </c>
      <c r="B13" s="6" t="s">
        <v>13</v>
      </c>
      <c r="C13" s="7">
        <v>1.11</v>
      </c>
    </row>
    <row r="14" spans="1:3" ht="15">
      <c r="A14" s="5" t="s">
        <v>14</v>
      </c>
      <c r="B14" s="6" t="s">
        <v>15</v>
      </c>
      <c r="C14" s="7">
        <v>4.051</v>
      </c>
    </row>
    <row r="15" spans="1:3" ht="15">
      <c r="A15" s="5" t="s">
        <v>16</v>
      </c>
      <c r="B15" s="6" t="s">
        <v>17</v>
      </c>
      <c r="C15" s="7">
        <v>7.5</v>
      </c>
    </row>
    <row r="16" spans="1:3" ht="15">
      <c r="A16" s="8" t="s">
        <v>18</v>
      </c>
      <c r="B16" s="9" t="s">
        <v>19</v>
      </c>
      <c r="C16" s="10">
        <f>0.65+3+3</f>
        <v>6.65</v>
      </c>
    </row>
    <row r="17" spans="1:3" ht="30">
      <c r="A17" s="5" t="s">
        <v>20</v>
      </c>
      <c r="B17" s="11" t="s">
        <v>21</v>
      </c>
      <c r="C17" s="7">
        <v>2</v>
      </c>
    </row>
    <row r="19" spans="1:3" ht="15">
      <c r="A19" s="12"/>
      <c r="B19" s="13" t="s">
        <v>22</v>
      </c>
      <c r="C19" s="12"/>
    </row>
    <row r="20" spans="1:3" ht="15">
      <c r="A20" s="12"/>
      <c r="B20" s="12"/>
      <c r="C20" s="12"/>
    </row>
    <row r="21" spans="1:3" ht="15">
      <c r="A21" s="14" t="s">
        <v>23</v>
      </c>
      <c r="B21" s="12" t="s">
        <v>24</v>
      </c>
      <c r="C21" s="15">
        <f>C14</f>
        <v>4.051</v>
      </c>
    </row>
    <row r="22" spans="1:3" ht="15">
      <c r="A22" s="14" t="s">
        <v>25</v>
      </c>
      <c r="B22" s="12" t="s">
        <v>26</v>
      </c>
      <c r="C22" s="15">
        <f>C13</f>
        <v>1.11</v>
      </c>
    </row>
    <row r="23" spans="1:3" ht="15">
      <c r="A23" s="14" t="s">
        <v>27</v>
      </c>
      <c r="B23" s="12" t="s">
        <v>28</v>
      </c>
      <c r="C23" s="15">
        <f>C12+C11</f>
        <v>1</v>
      </c>
    </row>
    <row r="24" spans="1:3" ht="15">
      <c r="A24" s="14" t="s">
        <v>29</v>
      </c>
      <c r="B24" s="12" t="s">
        <v>30</v>
      </c>
      <c r="C24" s="15">
        <f>C16+C17</f>
        <v>8.65</v>
      </c>
    </row>
    <row r="25" spans="1:3" ht="15">
      <c r="A25" s="14" t="s">
        <v>31</v>
      </c>
      <c r="B25" s="12" t="s">
        <v>32</v>
      </c>
      <c r="C25" s="15">
        <f>C15</f>
        <v>7.5</v>
      </c>
    </row>
    <row r="26" spans="1:3" ht="15">
      <c r="A26" s="12"/>
      <c r="B26" s="12"/>
      <c r="C26" s="12"/>
    </row>
    <row r="27" spans="1:3" ht="15">
      <c r="A27" s="12"/>
      <c r="B27" s="12"/>
      <c r="C27" s="12"/>
    </row>
    <row r="28" spans="2:3" ht="15">
      <c r="B28" s="12"/>
      <c r="C28" s="12"/>
    </row>
    <row r="29" spans="1:3" ht="15">
      <c r="A29" s="12"/>
      <c r="B29" s="12"/>
      <c r="C29" s="12"/>
    </row>
    <row r="30" spans="1:3" ht="15">
      <c r="A30" s="12"/>
      <c r="B30" s="12"/>
      <c r="C30" s="12"/>
    </row>
    <row r="31" spans="1:3" ht="15">
      <c r="A31" s="12"/>
      <c r="B31" s="14" t="s">
        <v>33</v>
      </c>
      <c r="C31" s="16">
        <f>ROUND((((1+C21/100+C23/100)*(1+C22/100)*(1+C25/100)/(1-(C24)/100))-1)*100,2)</f>
        <v>25</v>
      </c>
    </row>
    <row r="32" spans="1:3" ht="12.75">
      <c r="A32" s="17"/>
      <c r="B32" s="17"/>
      <c r="C32" s="17"/>
    </row>
    <row r="33" spans="1:3" ht="15">
      <c r="A33" s="19" t="s">
        <v>34</v>
      </c>
      <c r="B33" s="19"/>
      <c r="C33" s="19"/>
    </row>
    <row r="34" spans="1:3" ht="15">
      <c r="A34" s="19"/>
      <c r="B34" s="19"/>
      <c r="C34" s="19"/>
    </row>
    <row r="35" spans="1:3" ht="15">
      <c r="A35" s="19"/>
      <c r="B35" s="19"/>
      <c r="C35" s="19"/>
    </row>
    <row r="36" spans="1:3" ht="15">
      <c r="A36" s="19"/>
      <c r="B36" s="19"/>
      <c r="C36" s="19"/>
    </row>
  </sheetData>
  <sheetProtection selectLockedCells="1" selectUnlockedCells="1"/>
  <mergeCells count="11">
    <mergeCell ref="A8:C8"/>
    <mergeCell ref="A9:C9"/>
    <mergeCell ref="A33:C33"/>
    <mergeCell ref="A34:C34"/>
    <mergeCell ref="A35:C35"/>
    <mergeCell ref="A36:C36"/>
    <mergeCell ref="A1:C1"/>
    <mergeCell ref="A2:C2"/>
    <mergeCell ref="A3:C3"/>
    <mergeCell ref="A4:C4"/>
    <mergeCell ref="A5:C6"/>
  </mergeCells>
  <printOptions/>
  <pageMargins left="0.7875" right="0.7875" top="1.0527777777777778" bottom="1.0527777777777778" header="0.7875" footer="0.7875"/>
  <pageSetup firstPageNumber="1" useFirstPageNumber="1" horizontalDpi="300" verticalDpi="300" orientation="portrait" paperSize="9" scale="90" r:id="rId2"/>
  <headerFooter alignWithMargins="0">
    <oddHeader>&amp;C&amp;"Times New Roman,Normal"&amp;12&amp;A</oddHeader>
    <oddFooter>&amp;C&amp;"Times New Roman,Normal"&amp;12Página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Elseni da Silva Rodrigues</cp:lastModifiedBy>
  <cp:lastPrinted>2015-04-28T13:16:00Z</cp:lastPrinted>
  <dcterms:modified xsi:type="dcterms:W3CDTF">2015-04-30T18:49:02Z</dcterms:modified>
  <cp:category/>
  <cp:version/>
  <cp:contentType/>
  <cp:contentStatus/>
</cp:coreProperties>
</file>