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RÇAMENTO" sheetId="1" r:id="rId1"/>
  </sheets>
  <definedNames>
    <definedName name="_xlnm.Print_Area" localSheetId="0">'ORÇAMENTO'!$A$12:$F$120</definedName>
    <definedName name="_xlnm.Print_Titles" localSheetId="0">'ORÇAMENTO'!$1:$12</definedName>
  </definedNames>
  <calcPr fullCalcOnLoad="1"/>
</workbook>
</file>

<file path=xl/sharedStrings.xml><?xml version="1.0" encoding="utf-8"?>
<sst xmlns="http://schemas.openxmlformats.org/spreadsheetml/2006/main" count="301" uniqueCount="218">
  <si>
    <t>REVISÃO, ESCOVAÇÃO, INCLUSIVE  TOMADA DE GOTEIRAS DE TELHADOS EM GERAL, EXCLUSIVE PARA TELHAS DE BARRO COZIDO OU VIDRO</t>
  </si>
  <si>
    <t>PM.12 - PORTA LISA COMUM/ ENCABEÇADA - 82X210CM</t>
  </si>
  <si>
    <t>PM.45 - PORTA DE MADEIRA LISA COMUM/ ENCABEÇADA, 2 FOLHAS - 124X210CM</t>
  </si>
  <si>
    <t>EM.01 - BATENTE DE MADEIRA (14CM) - PARA PORTA DE 1 FOLHA, SEM BANDEIRA</t>
  </si>
  <si>
    <t>JG</t>
  </si>
  <si>
    <t>EM.01 - BATENTE DE MADEIRA (14CM) - PARA PORTA DE 2 FOLHAS, SEM BANDEIRA</t>
  </si>
  <si>
    <t>PONTO COM INTERRUPTOR SIMPLES - 2 TECLAS, EM CONDULETE 3/4"</t>
  </si>
  <si>
    <t>PONTO COM TOMADA SIMPLES 110/220V - EM CONDULETE 3/4"</t>
  </si>
  <si>
    <t>PONTO SECO PARA TELEFONE EM CONDULETE</t>
  </si>
  <si>
    <t>DM3</t>
  </si>
  <si>
    <t>MASTIQUE ELÁSTICO A BASE DE POLIURETANO - MONOCOMPONENTE</t>
  </si>
  <si>
    <t>TELHAS EM POLICARBONATO ALVEOLAR 6MM COM ESTRUTURA METÁLICA GALVANIZADA INSTALADA</t>
  </si>
  <si>
    <t>LUMINÁRIA COMERCIAL - 2 LÂMPADAS FLUORESCENTES 54W</t>
  </si>
  <si>
    <t>LUMINÁRIA DE EMERGÊNCIA AUTÔNOMA COM LÂMPADA FLUORESCENTE 15W</t>
  </si>
  <si>
    <t>EF.04 - BATENTE EM PERFIL DE CHAPA DOBRADA NÚMERO 20, 2 FOLHAS, SEM BANDEIRA</t>
  </si>
  <si>
    <t>CP.09 - CAIXILHO EM FERRO PERFILADO - MAXIMAR</t>
  </si>
  <si>
    <t>EP.06 - GRADE DE PROTEÇÃO EM FERRO REDONDO</t>
  </si>
  <si>
    <t>M2</t>
  </si>
  <si>
    <t>UN</t>
  </si>
  <si>
    <t>M3</t>
  </si>
  <si>
    <t>REMOÇÃO DE ENTULHO COM CAÇAMBA METÁLICA, INCLUSIVE CARGA MANUAL E DESCARGA EM BOTA-FORA</t>
  </si>
  <si>
    <t>M</t>
  </si>
  <si>
    <t>KG</t>
  </si>
  <si>
    <t>TAPUME CHAPA COMPENSADA RESINADA 10MM</t>
  </si>
  <si>
    <t>CABO 1,50MM2 - ISOLAMENTO PARA 0,7KV - CLASSE 4 - FLEXÍVEL</t>
  </si>
  <si>
    <t>TANQUE DE LOUÇA BRANCA, COM COLUNA, CAPACIDADE MÍNIMA 35L - EXCLUSIVE TORNEIRA</t>
  </si>
  <si>
    <t>DEMOLIÇÃO MANUAL DE CONCRETO SIMPLES</t>
  </si>
  <si>
    <t>TIJOLOS CERÂMICOS FURADOS - 1/2 TIJOLO</t>
  </si>
  <si>
    <t>FERRO TRABALHADO - CAIXILHOS E PEQUENAS PEÇAS DE SERRALHERIA</t>
  </si>
  <si>
    <t>ELETRODUTO DE AÇO GALVANIZADO ELETROLÍTICO, TIPO LEVE I - 3/4"</t>
  </si>
  <si>
    <t>REATOR DUPLO PARA LÂMPADA FLUORESCENTE PARTIDA RÁPIDA, ALTO F.POTÊNCIA 110-220V/2X40W</t>
  </si>
  <si>
    <t>LÂMPADA FLUORESCENTE - 40W</t>
  </si>
  <si>
    <t>CONCRETO "GROUT"</t>
  </si>
  <si>
    <t>DEMOLIÇÃO DE ALVENARIA EM GERAL (TIJOLOS OU BLOCOS)</t>
  </si>
  <si>
    <t>TUBO DE LIGAÇÃO FLEXÍVEL, PVC - 1/2"X30/40CM</t>
  </si>
  <si>
    <t>CHAPISCO COMUM - ARGAMASSA DE CIMENTO E AREIA 1:3</t>
  </si>
  <si>
    <t>REBOCO INTERNO - ARGAMASSA PRÉ-FABRICADA</t>
  </si>
  <si>
    <t>EMBOÇO INTERNO - ARGAMASSA DE CIMENTO E AREIA 1:3</t>
  </si>
  <si>
    <t>AZULEJOS, JUNTA AMARRAÇÃO OU A PRUMO - ASSENTES COM ARGAMASSA COLANTE</t>
  </si>
  <si>
    <t>REVESTIMENTO CERÂMICO ESMALTADO, JUNTAS AMARRAÇÃO OU PRUMO - ASSENTADOS COM ARGAMASSA COLANTE</t>
  </si>
  <si>
    <t>REPAROS EM TRINCAS E RACHADURAS</t>
  </si>
  <si>
    <t>REPAROS EM EMBOÇO - ARGAMASSA MISTA DE CIMENTO, CAL E AREIA 1:4/12</t>
  </si>
  <si>
    <t>FORRO DE GESSO ACARTONADO TIPO FGA (FORNECIMENTO E INSTALAÇÃO)</t>
  </si>
  <si>
    <t>FORRO EM RÉGUA DE PVC 200MM - INCLUSIVE PERFIS DE FIXAÇÃO E ACABAMENTO</t>
  </si>
  <si>
    <t>RETIRADA DE FORRO EM RÉGUAS DE PVC, INCLUSIVE PERFIS</t>
  </si>
  <si>
    <t>CIMENTADO COMUM, DESEMPENADO - ESPESSURA 20MM</t>
  </si>
  <si>
    <t>CONJUNTO DE FECHADURA DE CILINDRO, 55MM, TRÁFEGO INTENSO, MAÇANETA EM ZAMAC, GUARNIÇÕES EM AÇO, ACABAMENTO CROMADO - PARA PORTA INTERNA OU EXTERNA</t>
  </si>
  <si>
    <t>RETIRADA DE FOLHAS DE PORTA DE PASSAGEM OU JANELA</t>
  </si>
  <si>
    <t>GUARNIÇÃO OU MOLDURA DE MADEIRA - 4,5CM</t>
  </si>
  <si>
    <t>ESMALTE SINTÉTICO - ESQUADRIAS E PEÇAS DE MARCENARIA, SEM EMASSAMENTO</t>
  </si>
  <si>
    <t>ESMALTE SINTÉTICO - ESQUADRIAS E PEÇAS DE SERRALHERIA</t>
  </si>
  <si>
    <t>REMOÇÃO DE PINTURA EM ALVENARIA E CONCRETO - LIXA</t>
  </si>
  <si>
    <t>REMOÇÃO DE PINTURA EM ESQUADRIAS E FORROS DE MADEIRA - LIXA</t>
  </si>
  <si>
    <t>REMOÇÃO DE PINTURA EM ESQUADRIAS E PEÇAS DE SERRALHERIA - LIXA</t>
  </si>
  <si>
    <t>REMOÇÃO DE PINTURA EM ESTRUTURAS METÁLICAS - JATEAMENTO</t>
  </si>
  <si>
    <t>TOMADA RJ 45 PARA INFORMÁTICA COM PLACA</t>
  </si>
  <si>
    <t>CABO UTP - CATEGORIA 4 E 5 PARES</t>
  </si>
  <si>
    <t>CABO 4,00MM2 - ISOLAMENTO PARA 0,7KV - CLASSE 4 - FLEXÍVEL</t>
  </si>
  <si>
    <t>PISO CERÂMICO ESMALTADO  (PEI-5) - ASSENTADO COM ARGAMASSA COLANTE</t>
  </si>
  <si>
    <t>SOLEIRA PARA PORTA EM GRANITO CINZA SEM POLIMENTO (FOSCO)</t>
  </si>
  <si>
    <t>DEMOLIÇÃO DE ARGAMASSA, CERÂMICA OU SIMILAR INCLUSIVE ARGAMASSA DE REGULARIZAÇÃO</t>
  </si>
  <si>
    <t>VIDRO LISO COMUM, TRANSPARENTE INCOLOR - ESPESSURA 4MM</t>
  </si>
  <si>
    <t>GRADIL DE FERRO GALVANIZADO ELETROFUNDIDO - BARRA 25X2MM - MALHA 65X132MM - MONTANTE COM DISTÂNCIA DE 1650MM - COM PINTURA</t>
  </si>
  <si>
    <t>PORTÃO EM FERRO GALVANIZADO ELETROFUNDIDO MALHA 65X132MM, DE ABRIR, 1 FOLHA, COM PINTURA ELETROLÍTICA</t>
  </si>
  <si>
    <t>PORTÃO EM FERRO GALVANIZADO ELETROFUNDIDO MALHA 65X132MM, DE ABRIR, 2 FOLHAS, COM PINTURA ELETROLÍTICA</t>
  </si>
  <si>
    <t>LIMPEZA GERAL DA OBRA</t>
  </si>
  <si>
    <t>CAIXA DE PASSAGEM TIPO CONDULETE - 3/4"</t>
  </si>
  <si>
    <t>BICA ALTA ARTICULÁVEL DE MESA - 1/2"</t>
  </si>
  <si>
    <t>TAMPO PARA BANCADA ÚMIDA - GRANITO CINZA ANDORINHA - ESPESSURA 2CM</t>
  </si>
  <si>
    <t>BATE PNEU EM TUBO DE AÇO GALVANIZADO D=3" C=2,50M</t>
  </si>
  <si>
    <t>TUBO DE PVC RÍGIDO, PONTA E BOLSA (LINHA ESGOTO) - 75MM (3")</t>
  </si>
  <si>
    <t>CAIXA SIFONADA DE PVC RÍGIDO - 150X150MM</t>
  </si>
  <si>
    <t>POSTO DE CONSUMO DE O2 OU AR VÁCUO OU N2O</t>
  </si>
  <si>
    <t>PAINEL DE ALARME PARA O2 OU AR OU VÁCUO OU N2O, INSTALADO</t>
  </si>
  <si>
    <t>ANDAIMES METÁLICOS - FORNECIMENTO</t>
  </si>
  <si>
    <t>M3xMÊS</t>
  </si>
  <si>
    <t>ANDAIMES METÁLICOS - MONTAGEM E DESMONTAGEM</t>
  </si>
  <si>
    <t>FERRO TRABALHADO PARA GRADIS</t>
  </si>
  <si>
    <t>PINTURA</t>
  </si>
  <si>
    <t>TINTA ACRÍLICA - CONCRETO OU REBOCO SEM MASSA CORRIDA</t>
  </si>
  <si>
    <t>TINTA ESMALTE SINTÉTICO - CONCRETO OU REBOCO SEM MASSA CORRIDA</t>
  </si>
  <si>
    <t>TUBO DE PVC RÍGIDO, SOLDÁVEL (LINHA ÁGUA) - 25MM (3/4")</t>
  </si>
  <si>
    <t>REGISTRO DE GAVETA, METAL CROMADO - 3/4"</t>
  </si>
  <si>
    <t xml:space="preserve">FAIXA ANTIDERRAPANTE DEFINITIVA PARA DEGRAUS, SOLEIRAS, PATAMARES OU PISOS </t>
  </si>
  <si>
    <t>PLANILHA DE QUANTIDADES E PREÇOS</t>
  </si>
  <si>
    <t>ESPECIFICAÇÃO</t>
  </si>
  <si>
    <t>UNID.</t>
  </si>
  <si>
    <t>QUANT.</t>
  </si>
  <si>
    <t>SERVIÇOS PRELIMINARES</t>
  </si>
  <si>
    <t>DEMOLIÇÕES E RETIRADAS</t>
  </si>
  <si>
    <t>PAREDES / DIVISÓRIAS</t>
  </si>
  <si>
    <t>COBERTURA / FORRO</t>
  </si>
  <si>
    <t>PISO / REVESTIMENTO</t>
  </si>
  <si>
    <t>TUBULAÇÃO DE GÁS</t>
  </si>
  <si>
    <t>RESERVATÓRIO</t>
  </si>
  <si>
    <t>SERVIÇOS COMPLEMENTARES</t>
  </si>
  <si>
    <t>1.1</t>
  </si>
  <si>
    <t>1.2</t>
  </si>
  <si>
    <t>2.1</t>
  </si>
  <si>
    <t>4.1</t>
  </si>
  <si>
    <t>5.1</t>
  </si>
  <si>
    <t>INSTALAÇÕES ELÉTRICAS</t>
  </si>
  <si>
    <t>INSTALAÇÕES HIDRO-SANITÁRIAS</t>
  </si>
  <si>
    <t>ESQUADRIAS / VIDROS</t>
  </si>
  <si>
    <t>1.3</t>
  </si>
  <si>
    <t>PLACA DE OBRA EM CHAPA DE AÇO GALVANIZADO</t>
  </si>
  <si>
    <t>4.2</t>
  </si>
  <si>
    <t>4.3</t>
  </si>
  <si>
    <t>4.4</t>
  </si>
  <si>
    <t>7.10</t>
  </si>
  <si>
    <t>7.11</t>
  </si>
  <si>
    <t>7.12</t>
  </si>
  <si>
    <t>7.13</t>
  </si>
  <si>
    <t>7.14</t>
  </si>
  <si>
    <t>6.10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</si>
  <si>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</si>
  <si>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</si>
  <si>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</si>
  <si>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</si>
  <si>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</si>
  <si>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</si>
  <si>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</si>
  <si>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</si>
  <si>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</si>
  <si>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</si>
  <si>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</si>
  <si>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3.1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</si>
  <si>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</si>
  <si>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</si>
  <si>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</si>
  <si>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</si>
  <si>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</si>
  <si>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</si>
  <si>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</si>
  <si>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</si>
  <si>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</si>
  <si>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</si>
  <si>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</si>
  <si>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</si>
  <si>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</si>
  <si>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</si>
  <si>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</si>
  <si>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</si>
  <si>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</si>
  <si>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</si>
  <si>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8.1</t>
  </si>
  <si>
    <t>8.2</t>
  </si>
  <si>
    <t>8.3</t>
  </si>
  <si>
    <t>8.4</t>
  </si>
  <si>
    <t>8.5</t>
  </si>
  <si>
    <t>8.6</t>
  </si>
  <si>
    <t>8.7</t>
  </si>
  <si>
    <t>8.8</t>
  </si>
  <si>
    <t>9.1</t>
  </si>
  <si>
    <t>9.2</t>
  </si>
  <si>
    <t>11.1</t>
  </si>
  <si>
    <t>11.2</t>
  </si>
  <si>
    <t>11.3</t>
  </si>
  <si>
    <t>11.4</t>
  </si>
  <si>
    <t>11.5</t>
  </si>
  <si>
    <t>12.1</t>
  </si>
  <si>
    <t>12.2</t>
  </si>
  <si>
    <t>12.3</t>
  </si>
  <si>
    <t>12.4</t>
  </si>
  <si>
    <t>12.5</t>
  </si>
  <si>
    <t>12.6</t>
  </si>
  <si>
    <t>12.7</t>
  </si>
  <si>
    <t>12.8</t>
  </si>
  <si>
    <t>3.2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</si>
  <si>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</si>
  <si>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</si>
  <si>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</si>
  <si>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</si>
  <si>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</si>
  <si>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</si>
  <si>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</si>
  <si>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</si>
  <si>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</si>
  <si>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TOTAL</t>
  </si>
  <si>
    <t>R$</t>
  </si>
  <si>
    <t>12.9</t>
  </si>
  <si>
    <t>12.10</t>
  </si>
  <si>
    <t>12.11</t>
  </si>
  <si>
    <t>REVESTIMENTO VINILICO EM MANTA ACUSTICA HETEROGENIA E= 3 MM (ABRIGO COMPRESSOR)</t>
  </si>
  <si>
    <t>PORTA / PORTAO DE ABRIR EM CHAPA CEGA COM ISOLAMENTO ACUSTICO, SOB MEDIDA (ABRIGO COMPRESSOR)</t>
  </si>
  <si>
    <t>DIVISÓRIA DRYWALL C/ PLACAS CIMENTÍCIAS ESP. 10 MM E PERFIS METÁLICOS DE 90 MM</t>
  </si>
  <si>
    <t>UN.</t>
  </si>
  <si>
    <t>PORTA BLINDADA 02 FOLHAS DE ABRIR 1,24x2,10 M - ACABAMENTO EM FÓRMICA E BATENTE METÁLICO</t>
  </si>
  <si>
    <t>ESMALTE SINTÉTICO - ESTRUTURAS METÁLICAS (CAIXA D'ÁGUA)</t>
  </si>
  <si>
    <t>TUBO DE COBRE CLASSE A, DN=22 MM(3/4), INCLUSIVE CONEXOES</t>
  </si>
  <si>
    <t>2.10</t>
  </si>
  <si>
    <t>TOTEM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</si>
  <si>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</si>
  <si>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</si>
  <si>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</si>
  <si>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</si>
  <si>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</si>
  <si>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</si>
  <si>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</si>
  <si>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</si>
  <si>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r>
      <t>ESCAVAÇÃO MANUAL DE CAVAS (FUNDAÇÕES RASAS H</t>
    </r>
    <r>
      <rPr>
        <sz val="8"/>
        <color indexed="8"/>
        <rFont val="Calibri"/>
        <family val="2"/>
      </rPr>
      <t>≤</t>
    </r>
    <r>
      <rPr>
        <sz val="8"/>
        <color indexed="8"/>
        <rFont val="Arial"/>
        <family val="2"/>
      </rPr>
      <t xml:space="preserve"> 2,00 M)</t>
    </r>
  </si>
  <si>
    <t>REATERRO E COMPACTACAO MECANICO DE VALA COM COMPACTADOR MANUAL TIPO SOQUETE VIBRATÓRIO</t>
  </si>
  <si>
    <t>LASTRO DE BRITA Nº 2 APILOADO MANUALMENTE COM MAÇO DE ATÉ 30 KG</t>
  </si>
  <si>
    <t>ESTACA A TRADO (BROCA) DIAMETRO 30CM EM CONCRETO ARMADO MOLDADA IN-LOCO, 20 MPA</t>
  </si>
  <si>
    <t>FORMA TABUA PARA CONCRETO EM FUNDACAO, C/ REAPROVEITAMENTO 2X.</t>
  </si>
  <si>
    <t>ARMACAO ACO CA-50, DIAM. 6,3 (1/4) À 12,5MM(1/2) -FORNECIMENTO/ CORTE(PERDA DE 10%)/ DOBRA/ COLOCAÇÃO</t>
  </si>
  <si>
    <t>CONCRETO USINADO BOMBEADO FCK=25MPA, INCLUSIVE LANCAMENTO E ADENSAMENTO</t>
  </si>
  <si>
    <t>REVESTIMENTO EM AÇO INOXIDÁVEL AISI 304, LIGA 18,8, CHAPA 20, COM ESPESSURA DE 1 MM, ACABAMENTO ESCOVADO COM GRANA ESPECIAL</t>
  </si>
  <si>
    <t>CABO 2,50MM2 - ISOLAMENTO PARA 0,7KV - CLASSE 4 - FLEXÍVEL</t>
  </si>
  <si>
    <t xml:space="preserve">PREÇO UNITÁRIO </t>
  </si>
  <si>
    <t xml:space="preserve">PREÇO TOTAL </t>
  </si>
  <si>
    <t>TOMADA DE PREÇOS Nº 04 /15</t>
  </si>
  <si>
    <r>
      <t>Local:</t>
    </r>
    <r>
      <rPr>
        <sz val="11"/>
        <rFont val="Arial"/>
        <family val="2"/>
      </rPr>
      <t xml:space="preserve">  Av. Dom José Gaspar,  2.129, Vila Assis</t>
    </r>
  </si>
  <si>
    <r>
      <t>Objeto:</t>
    </r>
    <r>
      <rPr>
        <sz val="11"/>
        <rFont val="Arial"/>
        <family val="2"/>
      </rPr>
      <t xml:space="preserve"> Reforma da UPA Vila Assis  </t>
    </r>
  </si>
  <si>
    <t xml:space="preserve">                         PREFEITURA DO MUNICÍPIO DE MAUÁ</t>
  </si>
  <si>
    <t xml:space="preserve">                        SECRETARIA DE OBRAS </t>
  </si>
  <si>
    <t>ITEM</t>
  </si>
  <si>
    <t>Base:              /15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</si>
</sst>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0000"/>
    <numFmt numFmtId="175" formatCode="00\-00\-00"/>
    <numFmt numFmtId="176" formatCode="0.000000"/>
    <numFmt numFmtId="177" formatCode="#,##0.0000"/>
    <numFmt numFmtId="178" formatCode="&quot;R$ &quot;#,##0.00"/>
    <numFmt numFmtId="179" formatCode="_-* #,##0.000_-;\-* #,##0.000_-;_-* &quot;-&quot;??_-;_-@_-"/>
    <numFmt numFmtId="180" formatCode="_(* #,##0.0000_);_(* \(#,##0.0000\);_(* &quot;-&quot;??_);_(@_)"/>
    <numFmt numFmtId="181" formatCode="_(* #,##0.000_);_(* \(#,##0.000\);_(* &quot;-&quot;??_);_(@_)"/>
    <numFmt numFmtId="182" formatCode="[$-416]dddd\,\ d&quot; de &quot;mmmm&quot; de &quot;yyyy"/>
    <numFmt numFmtId="183" formatCode="0.0%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71" fontId="0" fillId="0" borderId="0" xfId="65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1" fontId="2" fillId="33" borderId="10" xfId="65" applyFont="1" applyFill="1" applyBorder="1" applyAlignment="1" applyProtection="1">
      <alignment horizontal="right" vertical="center"/>
      <protection/>
    </xf>
    <xf numFmtId="171" fontId="2" fillId="0" borderId="0" xfId="65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2" fillId="0" borderId="0" xfId="65" applyNumberFormat="1" applyFont="1" applyFill="1" applyBorder="1" applyAlignment="1" applyProtection="1">
      <alignment horizontal="right" vertical="center"/>
      <protection/>
    </xf>
    <xf numFmtId="171" fontId="6" fillId="0" borderId="0" xfId="65" applyFont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43" fontId="6" fillId="0" borderId="0" xfId="0" applyNumberFormat="1" applyFont="1" applyAlignment="1">
      <alignment/>
    </xf>
    <xf numFmtId="171" fontId="5" fillId="0" borderId="0" xfId="65" applyFont="1" applyFill="1" applyBorder="1" applyAlignment="1">
      <alignment horizontal="center" wrapText="1"/>
    </xf>
    <xf numFmtId="49" fontId="0" fillId="0" borderId="0" xfId="0" applyNumberFormat="1" applyFill="1" applyAlignment="1">
      <alignment/>
    </xf>
    <xf numFmtId="49" fontId="7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171" fontId="5" fillId="0" borderId="11" xfId="65" applyFont="1" applyBorder="1" applyAlignment="1" applyProtection="1">
      <alignment horizontal="right"/>
      <protection/>
    </xf>
    <xf numFmtId="171" fontId="5" fillId="0" borderId="11" xfId="65" applyFont="1" applyBorder="1" applyAlignment="1" applyProtection="1">
      <alignment horizontal="right" vertical="center"/>
      <protection/>
    </xf>
    <xf numFmtId="171" fontId="5" fillId="0" borderId="12" xfId="65" applyFont="1" applyBorder="1" applyAlignment="1" applyProtection="1">
      <alignment horizontal="right"/>
      <protection/>
    </xf>
    <xf numFmtId="171" fontId="5" fillId="0" borderId="13" xfId="65" applyFont="1" applyBorder="1" applyAlignment="1" applyProtection="1">
      <alignment horizontal="right"/>
      <protection/>
    </xf>
    <xf numFmtId="171" fontId="5" fillId="0" borderId="12" xfId="65" applyFont="1" applyBorder="1" applyAlignment="1" applyProtection="1">
      <alignment horizontal="center" vertical="center"/>
      <protection/>
    </xf>
    <xf numFmtId="171" fontId="5" fillId="0" borderId="14" xfId="65" applyFont="1" applyBorder="1" applyAlignment="1" applyProtection="1">
      <alignment horizontal="right"/>
      <protection/>
    </xf>
    <xf numFmtId="171" fontId="5" fillId="0" borderId="15" xfId="65" applyFont="1" applyBorder="1" applyAlignment="1" applyProtection="1">
      <alignment horizontal="right"/>
      <protection/>
    </xf>
    <xf numFmtId="171" fontId="5" fillId="0" borderId="16" xfId="65" applyFont="1" applyBorder="1" applyAlignment="1" applyProtection="1">
      <alignment horizontal="right"/>
      <protection/>
    </xf>
    <xf numFmtId="171" fontId="0" fillId="0" borderId="0" xfId="65" applyFont="1" applyAlignment="1">
      <alignment/>
    </xf>
    <xf numFmtId="171" fontId="0" fillId="0" borderId="0" xfId="65" applyFont="1" applyFill="1" applyBorder="1" applyAlignment="1">
      <alignment/>
    </xf>
    <xf numFmtId="171" fontId="6" fillId="0" borderId="0" xfId="65" applyFont="1" applyFill="1" applyBorder="1" applyAlignment="1">
      <alignment/>
    </xf>
    <xf numFmtId="171" fontId="9" fillId="0" borderId="0" xfId="65" applyFont="1" applyFill="1" applyBorder="1" applyAlignment="1">
      <alignment/>
    </xf>
    <xf numFmtId="171" fontId="0" fillId="0" borderId="0" xfId="65" applyFont="1" applyFill="1" applyBorder="1" applyAlignment="1">
      <alignment/>
    </xf>
    <xf numFmtId="171" fontId="6" fillId="0" borderId="0" xfId="65" applyFont="1" applyAlignment="1">
      <alignment vertical="center"/>
    </xf>
    <xf numFmtId="171" fontId="6" fillId="0" borderId="0" xfId="65" applyFont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10" fontId="6" fillId="0" borderId="0" xfId="54" applyNumberFormat="1" applyFont="1" applyBorder="1" applyAlignment="1">
      <alignment horizontal="right" vertical="center"/>
    </xf>
    <xf numFmtId="10" fontId="6" fillId="0" borderId="0" xfId="54" applyNumberFormat="1" applyFont="1" applyBorder="1" applyAlignment="1">
      <alignment/>
    </xf>
    <xf numFmtId="10" fontId="6" fillId="0" borderId="0" xfId="54" applyNumberFormat="1" applyFont="1" applyFill="1" applyBorder="1" applyAlignment="1">
      <alignment/>
    </xf>
    <xf numFmtId="0" fontId="0" fillId="0" borderId="0" xfId="0" applyFont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171" fontId="5" fillId="0" borderId="11" xfId="65" applyFont="1" applyBorder="1" applyAlignment="1" applyProtection="1">
      <alignment horizontal="right"/>
      <protection locked="0"/>
    </xf>
    <xf numFmtId="171" fontId="5" fillId="0" borderId="12" xfId="65" applyFont="1" applyBorder="1" applyAlignment="1" applyProtection="1">
      <alignment horizontal="right"/>
      <protection locked="0"/>
    </xf>
    <xf numFmtId="171" fontId="5" fillId="0" borderId="13" xfId="65" applyFont="1" applyBorder="1" applyAlignment="1" applyProtection="1">
      <alignment horizontal="right"/>
      <protection locked="0"/>
    </xf>
    <xf numFmtId="4" fontId="11" fillId="34" borderId="10" xfId="0" applyNumberFormat="1" applyFont="1" applyFill="1" applyBorder="1" applyAlignment="1" applyProtection="1">
      <alignment horizontal="center"/>
      <protection locked="0"/>
    </xf>
    <xf numFmtId="171" fontId="5" fillId="0" borderId="14" xfId="65" applyFont="1" applyBorder="1" applyAlignment="1" applyProtection="1">
      <alignment horizontal="right"/>
      <protection locked="0"/>
    </xf>
    <xf numFmtId="4" fontId="11" fillId="34" borderId="18" xfId="0" applyNumberFormat="1" applyFont="1" applyFill="1" applyBorder="1" applyAlignment="1" applyProtection="1">
      <alignment horizontal="center"/>
      <protection locked="0"/>
    </xf>
    <xf numFmtId="171" fontId="5" fillId="0" borderId="15" xfId="65" applyFont="1" applyBorder="1" applyAlignment="1" applyProtection="1">
      <alignment horizontal="right"/>
      <protection locked="0"/>
    </xf>
    <xf numFmtId="171" fontId="5" fillId="0" borderId="16" xfId="65" applyFont="1" applyBorder="1" applyAlignment="1" applyProtection="1">
      <alignment horizontal="right"/>
      <protection locked="0"/>
    </xf>
    <xf numFmtId="171" fontId="2" fillId="33" borderId="10" xfId="65" applyFont="1" applyFill="1" applyBorder="1" applyAlignment="1" applyProtection="1">
      <alignment horizontal="right" vertical="center"/>
      <protection locked="0"/>
    </xf>
    <xf numFmtId="0" fontId="4" fillId="35" borderId="19" xfId="0" applyFont="1" applyFill="1" applyBorder="1" applyAlignment="1" applyProtection="1">
      <alignment horizontal="center" vertical="center"/>
      <protection/>
    </xf>
    <xf numFmtId="4" fontId="4" fillId="35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4" fontId="11" fillId="34" borderId="10" xfId="0" applyNumberFormat="1" applyFont="1" applyFill="1" applyBorder="1" applyAlignment="1" applyProtection="1">
      <alignment horizontal="center" vertical="center"/>
      <protection/>
    </xf>
    <xf numFmtId="4" fontId="4" fillId="34" borderId="10" xfId="52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5" fillId="0" borderId="11" xfId="51" applyFont="1" applyFill="1" applyBorder="1" applyAlignment="1" applyProtection="1">
      <alignment vertical="top" wrapText="1"/>
      <protection/>
    </xf>
    <xf numFmtId="0" fontId="5" fillId="0" borderId="11" xfId="51" applyFont="1" applyFill="1" applyBorder="1" applyAlignment="1" applyProtection="1">
      <alignment horizontal="center" vertical="center" wrapText="1"/>
      <protection/>
    </xf>
    <xf numFmtId="171" fontId="6" fillId="0" borderId="11" xfId="65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5" fillId="0" borderId="12" xfId="51" applyFont="1" applyFill="1" applyBorder="1" applyAlignment="1" applyProtection="1">
      <alignment vertical="top" wrapText="1"/>
      <protection/>
    </xf>
    <xf numFmtId="0" fontId="5" fillId="0" borderId="12" xfId="51" applyFont="1" applyFill="1" applyBorder="1" applyAlignment="1" applyProtection="1">
      <alignment horizontal="center" wrapText="1"/>
      <protection/>
    </xf>
    <xf numFmtId="171" fontId="6" fillId="0" borderId="12" xfId="65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13" xfId="0" applyFont="1" applyBorder="1" applyAlignment="1" applyProtection="1">
      <alignment horizontal="left" vertical="top"/>
      <protection/>
    </xf>
    <xf numFmtId="0" fontId="6" fillId="0" borderId="13" xfId="0" applyFont="1" applyBorder="1" applyAlignment="1" applyProtection="1">
      <alignment horizontal="center" vertical="center"/>
      <protection/>
    </xf>
    <xf numFmtId="171" fontId="5" fillId="0" borderId="13" xfId="65" applyFont="1" applyFill="1" applyBorder="1" applyAlignment="1" applyProtection="1">
      <alignment horizontal="center" wrapText="1"/>
      <protection/>
    </xf>
    <xf numFmtId="0" fontId="10" fillId="34" borderId="20" xfId="0" applyFont="1" applyFill="1" applyBorder="1" applyAlignment="1" applyProtection="1">
      <alignment horizontal="center" vertical="top"/>
      <protection/>
    </xf>
    <xf numFmtId="0" fontId="5" fillId="0" borderId="11" xfId="51" applyFont="1" applyFill="1" applyBorder="1" applyAlignment="1" applyProtection="1">
      <alignment horizontal="center" wrapText="1"/>
      <protection/>
    </xf>
    <xf numFmtId="171" fontId="6" fillId="0" borderId="11" xfId="65" applyFont="1" applyBorder="1" applyAlignment="1" applyProtection="1">
      <alignment horizontal="center"/>
      <protection/>
    </xf>
    <xf numFmtId="171" fontId="5" fillId="0" borderId="12" xfId="65" applyFont="1" applyFill="1" applyBorder="1" applyAlignment="1" applyProtection="1">
      <alignment horizontal="center" wrapText="1"/>
      <protection/>
    </xf>
    <xf numFmtId="0" fontId="5" fillId="0" borderId="13" xfId="51" applyFont="1" applyFill="1" applyBorder="1" applyAlignment="1" applyProtection="1">
      <alignment vertical="top" wrapText="1"/>
      <protection/>
    </xf>
    <xf numFmtId="0" fontId="5" fillId="0" borderId="13" xfId="51" applyFont="1" applyFill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center"/>
      <protection/>
    </xf>
    <xf numFmtId="171" fontId="5" fillId="0" borderId="11" xfId="65" applyFont="1" applyFill="1" applyBorder="1" applyAlignment="1" applyProtection="1">
      <alignment horizontal="center" wrapText="1"/>
      <protection/>
    </xf>
    <xf numFmtId="0" fontId="5" fillId="0" borderId="12" xfId="51" applyFont="1" applyFill="1" applyBorder="1" applyAlignment="1" applyProtection="1">
      <alignment horizontal="left" vertical="top" wrapText="1"/>
      <protection/>
    </xf>
    <xf numFmtId="0" fontId="5" fillId="0" borderId="12" xfId="51" applyFont="1" applyFill="1" applyBorder="1" applyAlignment="1" applyProtection="1">
      <alignment horizontal="center" vertical="center" wrapText="1"/>
      <protection/>
    </xf>
    <xf numFmtId="171" fontId="6" fillId="0" borderId="12" xfId="65" applyFont="1" applyBorder="1" applyAlignment="1" applyProtection="1">
      <alignment horizontal="center" vertical="center"/>
      <protection/>
    </xf>
    <xf numFmtId="171" fontId="6" fillId="0" borderId="13" xfId="65" applyFont="1" applyBorder="1" applyAlignment="1" applyProtection="1">
      <alignment horizontal="center"/>
      <protection/>
    </xf>
    <xf numFmtId="171" fontId="6" fillId="0" borderId="12" xfId="65" applyFont="1" applyFill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5" fillId="0" borderId="14" xfId="51" applyFont="1" applyFill="1" applyBorder="1" applyAlignment="1" applyProtection="1">
      <alignment vertical="top" wrapText="1"/>
      <protection/>
    </xf>
    <xf numFmtId="0" fontId="5" fillId="0" borderId="14" xfId="51" applyFont="1" applyFill="1" applyBorder="1" applyAlignment="1" applyProtection="1">
      <alignment horizontal="center" wrapText="1"/>
      <protection/>
    </xf>
    <xf numFmtId="171" fontId="6" fillId="0" borderId="14" xfId="65" applyFont="1" applyBorder="1" applyAlignment="1" applyProtection="1">
      <alignment horizontal="center"/>
      <protection/>
    </xf>
    <xf numFmtId="0" fontId="10" fillId="34" borderId="25" xfId="0" applyFont="1" applyFill="1" applyBorder="1" applyAlignment="1" applyProtection="1">
      <alignment horizontal="center" vertical="top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11" fillId="34" borderId="18" xfId="0" applyFont="1" applyFill="1" applyBorder="1" applyAlignment="1" applyProtection="1">
      <alignment horizontal="center" vertical="center"/>
      <protection/>
    </xf>
    <xf numFmtId="4" fontId="11" fillId="34" borderId="18" xfId="0" applyNumberFormat="1" applyFont="1" applyFill="1" applyBorder="1" applyAlignment="1" applyProtection="1">
      <alignment horizontal="center" vertical="center"/>
      <protection/>
    </xf>
    <xf numFmtId="4" fontId="4" fillId="34" borderId="18" xfId="52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5" fillId="0" borderId="15" xfId="51" applyFont="1" applyFill="1" applyBorder="1" applyAlignment="1" applyProtection="1">
      <alignment vertical="top" wrapText="1"/>
      <protection/>
    </xf>
    <xf numFmtId="0" fontId="5" fillId="0" borderId="15" xfId="51" applyFont="1" applyFill="1" applyBorder="1" applyAlignment="1" applyProtection="1">
      <alignment horizontal="center" wrapText="1"/>
      <protection/>
    </xf>
    <xf numFmtId="171" fontId="5" fillId="0" borderId="15" xfId="65" applyFont="1" applyFill="1" applyBorder="1" applyAlignment="1" applyProtection="1">
      <alignment horizontal="center" wrapText="1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6" xfId="51" applyFont="1" applyFill="1" applyBorder="1" applyAlignment="1" applyProtection="1">
      <alignment horizontal="center" wrapText="1"/>
      <protection/>
    </xf>
    <xf numFmtId="171" fontId="5" fillId="0" borderId="16" xfId="65" applyFont="1" applyFill="1" applyBorder="1" applyAlignment="1" applyProtection="1">
      <alignment horizontal="center" wrapText="1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71" fontId="2" fillId="33" borderId="10" xfId="65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1" xfId="51"/>
    <cellStyle name="Normal_QCI E CRONOGRAMA GERAL - Área 2 - Rev. 0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9525</xdr:rowOff>
    </xdr:from>
    <xdr:to>
      <xdr:col>3</xdr:col>
      <xdr:colOff>0</xdr:colOff>
      <xdr:row>18</xdr:row>
      <xdr:rowOff>9525</xdr:rowOff>
    </xdr:to>
    <xdr:sp fLocksText="0">
      <xdr:nvSpPr>
        <xdr:cNvPr id="1" name="Texto 3"/>
        <xdr:cNvSpPr txBox="1">
          <a:spLocks noChangeArrowheads="1"/>
        </xdr:cNvSpPr>
      </xdr:nvSpPr>
      <xdr:spPr>
        <a:xfrm>
          <a:off x="7362825" y="379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9525</xdr:rowOff>
    </xdr:from>
    <xdr:to>
      <xdr:col>3</xdr:col>
      <xdr:colOff>0</xdr:colOff>
      <xdr:row>18</xdr:row>
      <xdr:rowOff>9525</xdr:rowOff>
    </xdr:to>
    <xdr:sp fLocksText="0">
      <xdr:nvSpPr>
        <xdr:cNvPr id="2" name="Texto 4"/>
        <xdr:cNvSpPr txBox="1">
          <a:spLocks noChangeArrowheads="1"/>
        </xdr:cNvSpPr>
      </xdr:nvSpPr>
      <xdr:spPr>
        <a:xfrm>
          <a:off x="7362825" y="379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295275</xdr:colOff>
      <xdr:row>0</xdr:row>
      <xdr:rowOff>85725</xdr:rowOff>
    </xdr:from>
    <xdr:to>
      <xdr:col>1</xdr:col>
      <xdr:colOff>485775</xdr:colOff>
      <xdr:row>2</xdr:row>
      <xdr:rowOff>257175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showGridLines="0" tabSelected="1" zoomScaleSheetLayoutView="100" zoomScalePageLayoutView="0" workbookViewId="0" topLeftCell="A1">
      <selection activeCell="E15" sqref="E15"/>
    </sheetView>
  </sheetViews>
  <sheetFormatPr defaultColWidth="9.140625" defaultRowHeight="12.75"/>
  <cols>
    <col min="2" max="2" width="82.7109375" style="0" customWidth="1"/>
    <col min="3" max="3" width="7.421875" style="0" customWidth="1"/>
    <col min="4" max="4" width="11.140625" style="3" customWidth="1"/>
    <col min="5" max="5" width="11.28125" style="0" customWidth="1"/>
    <col min="6" max="6" width="13.00390625" style="1" customWidth="1"/>
    <col min="7" max="7" width="12.421875" style="23" customWidth="1"/>
    <col min="8" max="8" width="11.28125" style="35" bestFit="1" customWidth="1"/>
  </cols>
  <sheetData>
    <row r="1" spans="1:7" ht="22.5" customHeight="1">
      <c r="A1" s="51"/>
      <c r="B1" s="128" t="s">
        <v>214</v>
      </c>
      <c r="C1" s="128"/>
      <c r="D1" s="128"/>
      <c r="E1" s="128"/>
      <c r="F1" s="128"/>
      <c r="G1" s="24"/>
    </row>
    <row r="2" spans="1:8" ht="18" customHeight="1">
      <c r="A2" s="51"/>
      <c r="B2" s="128" t="s">
        <v>215</v>
      </c>
      <c r="C2" s="128"/>
      <c r="D2" s="128"/>
      <c r="E2" s="128"/>
      <c r="F2" s="128"/>
      <c r="G2" s="24"/>
      <c r="H2" s="3"/>
    </row>
    <row r="3" spans="1:16" s="5" customFormat="1" ht="22.5" customHeight="1">
      <c r="A3" s="129"/>
      <c r="B3" s="129"/>
      <c r="C3" s="129"/>
      <c r="D3" s="129"/>
      <c r="E3" s="129"/>
      <c r="F3" s="129"/>
      <c r="G3" s="15"/>
      <c r="H3" s="36"/>
      <c r="I3" s="4"/>
      <c r="J3" s="4"/>
      <c r="K3" s="4"/>
      <c r="L3" s="4"/>
      <c r="M3" s="4"/>
      <c r="N3" s="4"/>
      <c r="O3" s="4"/>
      <c r="P3" s="4"/>
    </row>
    <row r="4" spans="1:16" s="5" customFormat="1" ht="13.5" customHeight="1">
      <c r="A4" s="52"/>
      <c r="B4" s="52"/>
      <c r="C4" s="52"/>
      <c r="D4" s="52"/>
      <c r="E4" s="52"/>
      <c r="F4" s="52"/>
      <c r="G4" s="15"/>
      <c r="H4" s="37"/>
      <c r="I4" s="4"/>
      <c r="J4" s="4"/>
      <c r="K4" s="4"/>
      <c r="L4" s="4"/>
      <c r="M4" s="4"/>
      <c r="N4" s="4"/>
      <c r="O4" s="4"/>
      <c r="P4" s="4"/>
    </row>
    <row r="5" spans="1:11" s="7" customFormat="1" ht="15" customHeight="1">
      <c r="A5" s="53" t="s">
        <v>213</v>
      </c>
      <c r="B5" s="54"/>
      <c r="C5" s="122"/>
      <c r="D5" s="122"/>
      <c r="E5" s="53"/>
      <c r="F5" s="53"/>
      <c r="G5" s="16"/>
      <c r="H5" s="38"/>
      <c r="I5" s="6"/>
      <c r="J5" s="6"/>
      <c r="K5" s="6"/>
    </row>
    <row r="6" spans="1:11" s="7" customFormat="1" ht="15" customHeight="1">
      <c r="A6" s="53" t="s">
        <v>212</v>
      </c>
      <c r="B6" s="54"/>
      <c r="C6" s="122"/>
      <c r="D6" s="122"/>
      <c r="E6" s="127"/>
      <c r="F6" s="127"/>
      <c r="G6" s="16"/>
      <c r="H6" s="38"/>
      <c r="I6" s="6"/>
      <c r="J6" s="6"/>
      <c r="K6" s="6"/>
    </row>
    <row r="7" spans="1:11" s="7" customFormat="1" ht="15" customHeight="1">
      <c r="A7" s="53"/>
      <c r="B7" s="53"/>
      <c r="C7" s="55"/>
      <c r="D7" s="56"/>
      <c r="E7" s="126"/>
      <c r="F7" s="126"/>
      <c r="G7" s="16"/>
      <c r="H7" s="38"/>
      <c r="I7" s="6"/>
      <c r="J7" s="6"/>
      <c r="K7" s="6"/>
    </row>
    <row r="8" spans="1:11" s="7" customFormat="1" ht="11.25" customHeight="1">
      <c r="A8" s="123" t="s">
        <v>84</v>
      </c>
      <c r="B8" s="123"/>
      <c r="C8" s="123"/>
      <c r="D8" s="123"/>
      <c r="E8" s="123"/>
      <c r="F8" s="123"/>
      <c r="G8" s="16"/>
      <c r="H8" s="38"/>
      <c r="I8" s="6"/>
      <c r="J8" s="6"/>
      <c r="K8" s="6"/>
    </row>
    <row r="9" spans="1:11" s="7" customFormat="1" ht="15" customHeight="1">
      <c r="A9" s="123" t="s">
        <v>211</v>
      </c>
      <c r="B9" s="123"/>
      <c r="C9" s="123"/>
      <c r="D9" s="123"/>
      <c r="E9" s="123"/>
      <c r="F9" s="123"/>
      <c r="G9" s="16"/>
      <c r="H9" s="38"/>
      <c r="I9" s="6"/>
      <c r="J9" s="6"/>
      <c r="K9" s="6"/>
    </row>
    <row r="10" spans="1:11" s="7" customFormat="1" ht="15" customHeight="1">
      <c r="A10" s="52"/>
      <c r="B10" s="52"/>
      <c r="C10" s="52"/>
      <c r="D10" s="52"/>
      <c r="E10" s="52"/>
      <c r="F10" s="52"/>
      <c r="G10" s="16"/>
      <c r="H10" s="38"/>
      <c r="I10" s="6"/>
      <c r="J10" s="6"/>
      <c r="K10" s="6"/>
    </row>
    <row r="11" spans="1:11" s="7" customFormat="1" ht="11.25" customHeight="1">
      <c r="A11" s="53"/>
      <c r="B11" s="53"/>
      <c r="C11" s="55"/>
      <c r="D11" s="57"/>
      <c r="E11" s="124" t="s">
        <v>217</v>
      </c>
      <c r="F11" s="124"/>
      <c r="G11" s="16"/>
      <c r="H11" s="38"/>
      <c r="I11" s="6"/>
      <c r="J11" s="6"/>
      <c r="K11" s="6"/>
    </row>
    <row r="12" spans="1:11" s="9" customFormat="1" ht="39.75" customHeight="1" thickBot="1">
      <c r="A12" s="67" t="s">
        <v>216</v>
      </c>
      <c r="B12" s="67" t="s">
        <v>85</v>
      </c>
      <c r="C12" s="67" t="s">
        <v>86</v>
      </c>
      <c r="D12" s="68" t="s">
        <v>87</v>
      </c>
      <c r="E12" s="68" t="s">
        <v>209</v>
      </c>
      <c r="F12" s="68" t="s">
        <v>210</v>
      </c>
      <c r="G12" s="17"/>
      <c r="H12" s="39"/>
      <c r="I12" s="8"/>
      <c r="J12" s="8"/>
      <c r="K12" s="8"/>
    </row>
    <row r="13" spans="1:11" s="9" customFormat="1" ht="11.25" customHeight="1" thickBot="1" thickTop="1">
      <c r="A13" s="69"/>
      <c r="B13" s="69"/>
      <c r="C13" s="69"/>
      <c r="D13" s="70"/>
      <c r="E13" s="70"/>
      <c r="F13" s="70"/>
      <c r="G13" s="17"/>
      <c r="H13" s="39"/>
      <c r="I13" s="8"/>
      <c r="J13" s="8"/>
      <c r="K13" s="8"/>
    </row>
    <row r="14" spans="1:11" s="9" customFormat="1" ht="15" customHeight="1" thickBot="1">
      <c r="A14" s="71">
        <v>1</v>
      </c>
      <c r="B14" s="72" t="s">
        <v>88</v>
      </c>
      <c r="C14" s="73"/>
      <c r="D14" s="74"/>
      <c r="E14" s="74"/>
      <c r="F14" s="75">
        <f>SUBTOTAL(9,F15:F17)</f>
        <v>0</v>
      </c>
      <c r="G14" s="50"/>
      <c r="H14" s="39"/>
      <c r="I14" s="8"/>
      <c r="J14" s="8"/>
      <c r="K14" s="8"/>
    </row>
    <row r="15" spans="1:8" s="12" customFormat="1" ht="14.25" customHeight="1">
      <c r="A15" s="76" t="s">
        <v>96</v>
      </c>
      <c r="B15" s="77" t="s">
        <v>20</v>
      </c>
      <c r="C15" s="78" t="s">
        <v>19</v>
      </c>
      <c r="D15" s="79">
        <v>10.5</v>
      </c>
      <c r="E15" s="58"/>
      <c r="F15" s="28">
        <f>ROUND(D15*E15,2)</f>
        <v>0</v>
      </c>
      <c r="G15" s="25"/>
      <c r="H15" s="40"/>
    </row>
    <row r="16" spans="1:8" s="2" customFormat="1" ht="14.25" customHeight="1">
      <c r="A16" s="80" t="s">
        <v>97</v>
      </c>
      <c r="B16" s="81" t="s">
        <v>23</v>
      </c>
      <c r="C16" s="82" t="s">
        <v>17</v>
      </c>
      <c r="D16" s="83">
        <v>24.2</v>
      </c>
      <c r="E16" s="59"/>
      <c r="F16" s="29">
        <f>ROUND(D16*E16,2)</f>
        <v>0</v>
      </c>
      <c r="G16" s="25"/>
      <c r="H16" s="40"/>
    </row>
    <row r="17" spans="1:8" s="2" customFormat="1" ht="14.25" customHeight="1" thickBot="1">
      <c r="A17" s="84" t="s">
        <v>104</v>
      </c>
      <c r="B17" s="85" t="s">
        <v>105</v>
      </c>
      <c r="C17" s="86" t="s">
        <v>17</v>
      </c>
      <c r="D17" s="87">
        <v>8</v>
      </c>
      <c r="E17" s="60"/>
      <c r="F17" s="30">
        <f>ROUND(D17*E17,2)</f>
        <v>0</v>
      </c>
      <c r="G17" s="25"/>
      <c r="H17" s="40"/>
    </row>
    <row r="18" spans="1:11" s="9" customFormat="1" ht="15" customHeight="1" thickBot="1">
      <c r="A18" s="88">
        <v>2</v>
      </c>
      <c r="B18" s="72" t="s">
        <v>89</v>
      </c>
      <c r="C18" s="73"/>
      <c r="D18" s="74"/>
      <c r="E18" s="61"/>
      <c r="F18" s="75">
        <f>SUBTOTAL(9,F19:F28)</f>
        <v>0</v>
      </c>
      <c r="G18" s="25"/>
      <c r="H18" s="40"/>
      <c r="I18" s="8"/>
      <c r="J18" s="8"/>
      <c r="K18" s="8"/>
    </row>
    <row r="19" spans="1:8" s="2" customFormat="1" ht="14.25" customHeight="1">
      <c r="A19" s="76" t="s">
        <v>98</v>
      </c>
      <c r="B19" s="77" t="s">
        <v>26</v>
      </c>
      <c r="C19" s="89" t="s">
        <v>19</v>
      </c>
      <c r="D19" s="90">
        <v>0.48</v>
      </c>
      <c r="E19" s="58"/>
      <c r="F19" s="27">
        <f aca="true" t="shared" si="0" ref="F19:F28">ROUND(D19*E19,2)</f>
        <v>0</v>
      </c>
      <c r="G19" s="25"/>
      <c r="H19" s="40"/>
    </row>
    <row r="20" spans="1:8" s="2" customFormat="1" ht="14.25" customHeight="1">
      <c r="A20" s="80" t="s">
        <v>169</v>
      </c>
      <c r="B20" s="81" t="s">
        <v>33</v>
      </c>
      <c r="C20" s="82" t="s">
        <v>19</v>
      </c>
      <c r="D20" s="83">
        <v>6.75</v>
      </c>
      <c r="E20" s="59"/>
      <c r="F20" s="29">
        <f t="shared" si="0"/>
        <v>0</v>
      </c>
      <c r="G20" s="25"/>
      <c r="H20" s="40"/>
    </row>
    <row r="21" spans="1:8" s="2" customFormat="1" ht="14.25" customHeight="1">
      <c r="A21" s="80" t="s">
        <v>170</v>
      </c>
      <c r="B21" s="81" t="s">
        <v>10</v>
      </c>
      <c r="C21" s="82" t="s">
        <v>9</v>
      </c>
      <c r="D21" s="83">
        <v>9.47</v>
      </c>
      <c r="E21" s="59"/>
      <c r="F21" s="29">
        <f t="shared" si="0"/>
        <v>0</v>
      </c>
      <c r="G21" s="25"/>
      <c r="H21" s="40"/>
    </row>
    <row r="22" spans="1:8" s="2" customFormat="1" ht="14.25" customHeight="1">
      <c r="A22" s="80" t="s">
        <v>171</v>
      </c>
      <c r="B22" s="81" t="s">
        <v>47</v>
      </c>
      <c r="C22" s="82" t="s">
        <v>18</v>
      </c>
      <c r="D22" s="83">
        <v>3</v>
      </c>
      <c r="E22" s="59"/>
      <c r="F22" s="29">
        <f t="shared" si="0"/>
        <v>0</v>
      </c>
      <c r="G22" s="25"/>
      <c r="H22" s="40"/>
    </row>
    <row r="23" spans="1:8" s="2" customFormat="1" ht="14.25" customHeight="1">
      <c r="A23" s="80" t="s">
        <v>172</v>
      </c>
      <c r="B23" s="81" t="s">
        <v>44</v>
      </c>
      <c r="C23" s="82" t="s">
        <v>17</v>
      </c>
      <c r="D23" s="83">
        <v>40</v>
      </c>
      <c r="E23" s="59"/>
      <c r="F23" s="29">
        <f t="shared" si="0"/>
        <v>0</v>
      </c>
      <c r="G23" s="25"/>
      <c r="H23" s="40"/>
    </row>
    <row r="24" spans="1:8" s="2" customFormat="1" ht="14.25" customHeight="1">
      <c r="A24" s="80" t="s">
        <v>173</v>
      </c>
      <c r="B24" s="81" t="s">
        <v>60</v>
      </c>
      <c r="C24" s="82" t="s">
        <v>17</v>
      </c>
      <c r="D24" s="83">
        <v>23.2</v>
      </c>
      <c r="E24" s="59"/>
      <c r="F24" s="29">
        <f t="shared" si="0"/>
        <v>0</v>
      </c>
      <c r="G24" s="25"/>
      <c r="H24" s="40"/>
    </row>
    <row r="25" spans="1:8" s="2" customFormat="1" ht="14.25" customHeight="1">
      <c r="A25" s="80" t="s">
        <v>174</v>
      </c>
      <c r="B25" s="81" t="s">
        <v>51</v>
      </c>
      <c r="C25" s="82" t="s">
        <v>17</v>
      </c>
      <c r="D25" s="91">
        <v>3387.45</v>
      </c>
      <c r="E25" s="59"/>
      <c r="F25" s="29">
        <f t="shared" si="0"/>
        <v>0</v>
      </c>
      <c r="G25" s="25"/>
      <c r="H25" s="40"/>
    </row>
    <row r="26" spans="1:8" s="2" customFormat="1" ht="14.25" customHeight="1">
      <c r="A26" s="80" t="s">
        <v>175</v>
      </c>
      <c r="B26" s="81" t="s">
        <v>52</v>
      </c>
      <c r="C26" s="82" t="s">
        <v>17</v>
      </c>
      <c r="D26" s="91">
        <v>428.4</v>
      </c>
      <c r="E26" s="59"/>
      <c r="F26" s="29">
        <f t="shared" si="0"/>
        <v>0</v>
      </c>
      <c r="G26" s="25"/>
      <c r="H26" s="40"/>
    </row>
    <row r="27" spans="1:8" s="2" customFormat="1" ht="14.25" customHeight="1">
      <c r="A27" s="80" t="s">
        <v>176</v>
      </c>
      <c r="B27" s="81" t="s">
        <v>53</v>
      </c>
      <c r="C27" s="82" t="s">
        <v>17</v>
      </c>
      <c r="D27" s="91">
        <v>288</v>
      </c>
      <c r="E27" s="59"/>
      <c r="F27" s="29">
        <f t="shared" si="0"/>
        <v>0</v>
      </c>
      <c r="G27" s="25"/>
      <c r="H27" s="40"/>
    </row>
    <row r="28" spans="1:8" s="2" customFormat="1" ht="14.25" customHeight="1" thickBot="1">
      <c r="A28" s="84" t="s">
        <v>190</v>
      </c>
      <c r="B28" s="92" t="s">
        <v>54</v>
      </c>
      <c r="C28" s="93" t="s">
        <v>17</v>
      </c>
      <c r="D28" s="87">
        <v>37.69</v>
      </c>
      <c r="E28" s="60"/>
      <c r="F28" s="30">
        <f t="shared" si="0"/>
        <v>0</v>
      </c>
      <c r="G28" s="25"/>
      <c r="H28" s="40"/>
    </row>
    <row r="29" spans="1:11" s="9" customFormat="1" ht="15" customHeight="1" thickBot="1">
      <c r="A29" s="88">
        <v>3</v>
      </c>
      <c r="B29" s="72" t="s">
        <v>90</v>
      </c>
      <c r="C29" s="73"/>
      <c r="D29" s="74"/>
      <c r="E29" s="61"/>
      <c r="F29" s="75">
        <f>SUBTOTAL(9,F30:F31)</f>
        <v>0</v>
      </c>
      <c r="G29" s="25"/>
      <c r="H29" s="40"/>
      <c r="I29" s="8"/>
      <c r="J29" s="8"/>
      <c r="K29" s="8"/>
    </row>
    <row r="30" spans="1:8" s="2" customFormat="1" ht="14.25" customHeight="1">
      <c r="A30" s="76" t="s">
        <v>126</v>
      </c>
      <c r="B30" s="77" t="s">
        <v>27</v>
      </c>
      <c r="C30" s="89" t="s">
        <v>17</v>
      </c>
      <c r="D30" s="90">
        <v>18.2</v>
      </c>
      <c r="E30" s="58"/>
      <c r="F30" s="27">
        <f>ROUND(D30*E30,2)</f>
        <v>0</v>
      </c>
      <c r="G30" s="25"/>
      <c r="H30" s="40"/>
    </row>
    <row r="31" spans="1:8" s="2" customFormat="1" ht="14.25" customHeight="1" thickBot="1">
      <c r="A31" s="84" t="s">
        <v>168</v>
      </c>
      <c r="B31" s="85" t="s">
        <v>185</v>
      </c>
      <c r="C31" s="94" t="s">
        <v>17</v>
      </c>
      <c r="D31" s="87">
        <v>15</v>
      </c>
      <c r="E31" s="60"/>
      <c r="F31" s="30">
        <f>ROUND(D31*E31,2)</f>
        <v>0</v>
      </c>
      <c r="G31" s="25"/>
      <c r="H31" s="40"/>
    </row>
    <row r="32" spans="1:11" s="9" customFormat="1" ht="15" customHeight="1" thickBot="1">
      <c r="A32" s="88">
        <v>4</v>
      </c>
      <c r="B32" s="72" t="s">
        <v>91</v>
      </c>
      <c r="C32" s="73"/>
      <c r="D32" s="74"/>
      <c r="E32" s="61"/>
      <c r="F32" s="75">
        <f>SUBTOTAL(9,F33:F36)</f>
        <v>0</v>
      </c>
      <c r="G32" s="25"/>
      <c r="H32" s="40"/>
      <c r="I32" s="8"/>
      <c r="J32" s="8"/>
      <c r="K32" s="8"/>
    </row>
    <row r="33" spans="1:8" s="2" customFormat="1" ht="14.25" customHeight="1">
      <c r="A33" s="76" t="s">
        <v>99</v>
      </c>
      <c r="B33" s="77" t="s">
        <v>11</v>
      </c>
      <c r="C33" s="89" t="s">
        <v>17</v>
      </c>
      <c r="D33" s="95">
        <v>12.37</v>
      </c>
      <c r="E33" s="58"/>
      <c r="F33" s="27">
        <f>ROUND(D33*E33,2)</f>
        <v>0</v>
      </c>
      <c r="G33" s="25"/>
      <c r="H33" s="40"/>
    </row>
    <row r="34" spans="1:8" s="1" customFormat="1" ht="24.75" customHeight="1">
      <c r="A34" s="80" t="s">
        <v>106</v>
      </c>
      <c r="B34" s="96" t="s">
        <v>0</v>
      </c>
      <c r="C34" s="97" t="s">
        <v>17</v>
      </c>
      <c r="D34" s="98">
        <v>288</v>
      </c>
      <c r="E34" s="59"/>
      <c r="F34" s="31">
        <f>ROUND(D34*E34,2)</f>
        <v>0</v>
      </c>
      <c r="G34" s="25"/>
      <c r="H34" s="40"/>
    </row>
    <row r="35" spans="1:8" s="2" customFormat="1" ht="14.25" customHeight="1">
      <c r="A35" s="80" t="s">
        <v>107</v>
      </c>
      <c r="B35" s="81" t="s">
        <v>42</v>
      </c>
      <c r="C35" s="82" t="s">
        <v>17</v>
      </c>
      <c r="D35" s="83">
        <v>4.5</v>
      </c>
      <c r="E35" s="59"/>
      <c r="F35" s="29">
        <f>ROUND(D35*E35,2)</f>
        <v>0</v>
      </c>
      <c r="G35" s="25"/>
      <c r="H35" s="40"/>
    </row>
    <row r="36" spans="1:8" s="2" customFormat="1" ht="14.25" customHeight="1" thickBot="1">
      <c r="A36" s="84" t="s">
        <v>108</v>
      </c>
      <c r="B36" s="92" t="s">
        <v>43</v>
      </c>
      <c r="C36" s="93" t="s">
        <v>17</v>
      </c>
      <c r="D36" s="99">
        <v>40</v>
      </c>
      <c r="E36" s="60"/>
      <c r="F36" s="30">
        <f>ROUND(D36*E36,2)</f>
        <v>0</v>
      </c>
      <c r="G36" s="25"/>
      <c r="H36" s="40"/>
    </row>
    <row r="37" spans="1:11" s="9" customFormat="1" ht="15" customHeight="1" thickBot="1">
      <c r="A37" s="88">
        <v>5</v>
      </c>
      <c r="B37" s="72" t="s">
        <v>103</v>
      </c>
      <c r="C37" s="73"/>
      <c r="D37" s="74"/>
      <c r="E37" s="61"/>
      <c r="F37" s="75">
        <f>SUBTOTAL(9,F38:F49)</f>
        <v>0</v>
      </c>
      <c r="G37" s="25"/>
      <c r="H37" s="40"/>
      <c r="I37" s="8"/>
      <c r="J37" s="8"/>
      <c r="K37" s="8"/>
    </row>
    <row r="38" spans="1:8" s="2" customFormat="1" ht="14.25" customHeight="1">
      <c r="A38" s="76" t="s">
        <v>100</v>
      </c>
      <c r="B38" s="77" t="s">
        <v>1</v>
      </c>
      <c r="C38" s="89" t="s">
        <v>18</v>
      </c>
      <c r="D38" s="90">
        <v>7</v>
      </c>
      <c r="E38" s="58"/>
      <c r="F38" s="27">
        <f aca="true" t="shared" si="1" ref="F38:F49">ROUND(D38*E38,2)</f>
        <v>0</v>
      </c>
      <c r="G38" s="25"/>
      <c r="H38" s="40"/>
    </row>
    <row r="39" spans="1:8" s="2" customFormat="1" ht="14.25" customHeight="1">
      <c r="A39" s="80" t="s">
        <v>115</v>
      </c>
      <c r="B39" s="81" t="s">
        <v>2</v>
      </c>
      <c r="C39" s="82" t="s">
        <v>18</v>
      </c>
      <c r="D39" s="83">
        <v>1</v>
      </c>
      <c r="E39" s="59"/>
      <c r="F39" s="29">
        <f t="shared" si="1"/>
        <v>0</v>
      </c>
      <c r="G39" s="25"/>
      <c r="H39" s="40"/>
    </row>
    <row r="40" spans="1:8" s="2" customFormat="1" ht="14.25" customHeight="1">
      <c r="A40" s="80" t="s">
        <v>116</v>
      </c>
      <c r="B40" s="81" t="s">
        <v>3</v>
      </c>
      <c r="C40" s="82" t="s">
        <v>4</v>
      </c>
      <c r="D40" s="83">
        <v>7</v>
      </c>
      <c r="E40" s="59"/>
      <c r="F40" s="29">
        <f t="shared" si="1"/>
        <v>0</v>
      </c>
      <c r="G40" s="25"/>
      <c r="H40" s="40"/>
    </row>
    <row r="41" spans="1:8" s="2" customFormat="1" ht="14.25" customHeight="1">
      <c r="A41" s="80" t="s">
        <v>117</v>
      </c>
      <c r="B41" s="81" t="s">
        <v>5</v>
      </c>
      <c r="C41" s="82" t="s">
        <v>4</v>
      </c>
      <c r="D41" s="83">
        <v>1</v>
      </c>
      <c r="E41" s="59"/>
      <c r="F41" s="29">
        <f t="shared" si="1"/>
        <v>0</v>
      </c>
      <c r="G41" s="25"/>
      <c r="H41" s="40"/>
    </row>
    <row r="42" spans="1:8" s="10" customFormat="1" ht="25.5" customHeight="1">
      <c r="A42" s="80" t="s">
        <v>118</v>
      </c>
      <c r="B42" s="81" t="s">
        <v>46</v>
      </c>
      <c r="C42" s="82" t="s">
        <v>18</v>
      </c>
      <c r="D42" s="83">
        <v>10</v>
      </c>
      <c r="E42" s="59"/>
      <c r="F42" s="29">
        <f t="shared" si="1"/>
        <v>0</v>
      </c>
      <c r="G42" s="25"/>
      <c r="H42" s="40"/>
    </row>
    <row r="43" spans="1:8" s="2" customFormat="1" ht="14.25" customHeight="1">
      <c r="A43" s="80" t="s">
        <v>119</v>
      </c>
      <c r="B43" s="81" t="s">
        <v>48</v>
      </c>
      <c r="C43" s="82" t="s">
        <v>21</v>
      </c>
      <c r="D43" s="83">
        <v>90</v>
      </c>
      <c r="E43" s="59"/>
      <c r="F43" s="29">
        <f t="shared" si="1"/>
        <v>0</v>
      </c>
      <c r="G43" s="25"/>
      <c r="H43" s="40"/>
    </row>
    <row r="44" spans="1:8" s="2" customFormat="1" ht="14.25" customHeight="1">
      <c r="A44" s="80" t="s">
        <v>120</v>
      </c>
      <c r="B44" s="81" t="s">
        <v>187</v>
      </c>
      <c r="C44" s="82" t="s">
        <v>186</v>
      </c>
      <c r="D44" s="100">
        <v>1</v>
      </c>
      <c r="E44" s="59"/>
      <c r="F44" s="29">
        <f t="shared" si="1"/>
        <v>0</v>
      </c>
      <c r="G44" s="25"/>
      <c r="H44" s="40"/>
    </row>
    <row r="45" spans="1:8" s="2" customFormat="1" ht="14.25" customHeight="1">
      <c r="A45" s="80" t="s">
        <v>121</v>
      </c>
      <c r="B45" s="81" t="s">
        <v>14</v>
      </c>
      <c r="C45" s="82" t="s">
        <v>4</v>
      </c>
      <c r="D45" s="83">
        <v>1</v>
      </c>
      <c r="E45" s="59"/>
      <c r="F45" s="29">
        <f t="shared" si="1"/>
        <v>0</v>
      </c>
      <c r="G45" s="25"/>
      <c r="H45" s="40"/>
    </row>
    <row r="46" spans="1:8" s="2" customFormat="1" ht="14.25" customHeight="1">
      <c r="A46" s="80" t="s">
        <v>122</v>
      </c>
      <c r="B46" s="81" t="s">
        <v>15</v>
      </c>
      <c r="C46" s="82" t="s">
        <v>17</v>
      </c>
      <c r="D46" s="83">
        <v>2.25</v>
      </c>
      <c r="E46" s="59"/>
      <c r="F46" s="29">
        <f t="shared" si="1"/>
        <v>0</v>
      </c>
      <c r="G46" s="25"/>
      <c r="H46" s="40"/>
    </row>
    <row r="47" spans="1:8" s="2" customFormat="1" ht="14.25" customHeight="1">
      <c r="A47" s="80" t="s">
        <v>123</v>
      </c>
      <c r="B47" s="81" t="s">
        <v>16</v>
      </c>
      <c r="C47" s="82" t="s">
        <v>17</v>
      </c>
      <c r="D47" s="83">
        <v>2.25</v>
      </c>
      <c r="E47" s="59"/>
      <c r="F47" s="29">
        <f t="shared" si="1"/>
        <v>0</v>
      </c>
      <c r="G47" s="25"/>
      <c r="H47" s="40"/>
    </row>
    <row r="48" spans="1:8" s="2" customFormat="1" ht="14.25" customHeight="1">
      <c r="A48" s="80" t="s">
        <v>124</v>
      </c>
      <c r="B48" s="81" t="s">
        <v>28</v>
      </c>
      <c r="C48" s="82" t="s">
        <v>22</v>
      </c>
      <c r="D48" s="83">
        <v>210</v>
      </c>
      <c r="E48" s="59"/>
      <c r="F48" s="29">
        <f t="shared" si="1"/>
        <v>0</v>
      </c>
      <c r="G48" s="25"/>
      <c r="H48" s="40"/>
    </row>
    <row r="49" spans="1:8" s="2" customFormat="1" ht="14.25" customHeight="1" thickBot="1">
      <c r="A49" s="84" t="s">
        <v>125</v>
      </c>
      <c r="B49" s="92" t="s">
        <v>61</v>
      </c>
      <c r="C49" s="93" t="s">
        <v>17</v>
      </c>
      <c r="D49" s="99">
        <v>2.25</v>
      </c>
      <c r="E49" s="60"/>
      <c r="F49" s="30">
        <f t="shared" si="1"/>
        <v>0</v>
      </c>
      <c r="G49" s="25"/>
      <c r="H49" s="40"/>
    </row>
    <row r="50" spans="1:11" s="9" customFormat="1" ht="15" customHeight="1" thickBot="1">
      <c r="A50" s="88">
        <v>6</v>
      </c>
      <c r="B50" s="72" t="s">
        <v>92</v>
      </c>
      <c r="C50" s="73"/>
      <c r="D50" s="74"/>
      <c r="E50" s="61"/>
      <c r="F50" s="75">
        <f>SUBTOTAL(9,F51:F60)</f>
        <v>0</v>
      </c>
      <c r="G50" s="25"/>
      <c r="H50" s="40"/>
      <c r="I50" s="8"/>
      <c r="J50" s="8"/>
      <c r="K50" s="8"/>
    </row>
    <row r="51" spans="1:8" s="2" customFormat="1" ht="14.25" customHeight="1">
      <c r="A51" s="76" t="s">
        <v>127</v>
      </c>
      <c r="B51" s="77" t="s">
        <v>38</v>
      </c>
      <c r="C51" s="89" t="s">
        <v>17</v>
      </c>
      <c r="D51" s="90">
        <v>2.5</v>
      </c>
      <c r="E51" s="58"/>
      <c r="F51" s="27">
        <f aca="true" t="shared" si="2" ref="F51:F60">ROUND(D51*E51,2)</f>
        <v>0</v>
      </c>
      <c r="G51" s="25"/>
      <c r="H51" s="40"/>
    </row>
    <row r="52" spans="1:8" s="2" customFormat="1" ht="14.25" customHeight="1">
      <c r="A52" s="80" t="s">
        <v>128</v>
      </c>
      <c r="B52" s="81" t="s">
        <v>35</v>
      </c>
      <c r="C52" s="82" t="s">
        <v>17</v>
      </c>
      <c r="D52" s="83">
        <v>36.4</v>
      </c>
      <c r="E52" s="59"/>
      <c r="F52" s="29">
        <f t="shared" si="2"/>
        <v>0</v>
      </c>
      <c r="G52" s="25"/>
      <c r="H52" s="40"/>
    </row>
    <row r="53" spans="1:8" s="2" customFormat="1" ht="14.25" customHeight="1">
      <c r="A53" s="80" t="s">
        <v>129</v>
      </c>
      <c r="B53" s="81" t="s">
        <v>37</v>
      </c>
      <c r="C53" s="82" t="s">
        <v>17</v>
      </c>
      <c r="D53" s="83">
        <v>36.4</v>
      </c>
      <c r="E53" s="59"/>
      <c r="F53" s="29">
        <f t="shared" si="2"/>
        <v>0</v>
      </c>
      <c r="G53" s="25"/>
      <c r="H53" s="40"/>
    </row>
    <row r="54" spans="1:8" s="2" customFormat="1" ht="14.25" customHeight="1">
      <c r="A54" s="80" t="s">
        <v>130</v>
      </c>
      <c r="B54" s="81" t="s">
        <v>36</v>
      </c>
      <c r="C54" s="82" t="s">
        <v>17</v>
      </c>
      <c r="D54" s="83">
        <v>36.4</v>
      </c>
      <c r="E54" s="59"/>
      <c r="F54" s="29">
        <f t="shared" si="2"/>
        <v>0</v>
      </c>
      <c r="G54" s="25"/>
      <c r="H54" s="40"/>
    </row>
    <row r="55" spans="1:8" s="10" customFormat="1" ht="23.25" customHeight="1">
      <c r="A55" s="80" t="s">
        <v>131</v>
      </c>
      <c r="B55" s="81" t="s">
        <v>39</v>
      </c>
      <c r="C55" s="82" t="s">
        <v>17</v>
      </c>
      <c r="D55" s="91">
        <v>186</v>
      </c>
      <c r="E55" s="59"/>
      <c r="F55" s="29">
        <f t="shared" si="2"/>
        <v>0</v>
      </c>
      <c r="G55" s="25"/>
      <c r="H55" s="40"/>
    </row>
    <row r="56" spans="1:8" s="2" customFormat="1" ht="14.25" customHeight="1">
      <c r="A56" s="80" t="s">
        <v>132</v>
      </c>
      <c r="B56" s="81" t="s">
        <v>40</v>
      </c>
      <c r="C56" s="82" t="s">
        <v>21</v>
      </c>
      <c r="D56" s="83">
        <v>30</v>
      </c>
      <c r="E56" s="59"/>
      <c r="F56" s="29">
        <f t="shared" si="2"/>
        <v>0</v>
      </c>
      <c r="G56" s="25"/>
      <c r="H56" s="40"/>
    </row>
    <row r="57" spans="1:8" s="2" customFormat="1" ht="14.25" customHeight="1">
      <c r="A57" s="80" t="s">
        <v>133</v>
      </c>
      <c r="B57" s="81" t="s">
        <v>41</v>
      </c>
      <c r="C57" s="82" t="s">
        <v>17</v>
      </c>
      <c r="D57" s="83">
        <v>10</v>
      </c>
      <c r="E57" s="59"/>
      <c r="F57" s="29">
        <f t="shared" si="2"/>
        <v>0</v>
      </c>
      <c r="G57" s="25"/>
      <c r="H57" s="40"/>
    </row>
    <row r="58" spans="1:8" s="2" customFormat="1" ht="14.25" customHeight="1">
      <c r="A58" s="80" t="s">
        <v>134</v>
      </c>
      <c r="B58" s="81" t="s">
        <v>45</v>
      </c>
      <c r="C58" s="82" t="s">
        <v>17</v>
      </c>
      <c r="D58" s="83">
        <v>23.2</v>
      </c>
      <c r="E58" s="59"/>
      <c r="F58" s="29">
        <f t="shared" si="2"/>
        <v>0</v>
      </c>
      <c r="G58" s="25"/>
      <c r="H58" s="40"/>
    </row>
    <row r="59" spans="1:8" s="2" customFormat="1" ht="14.25" customHeight="1">
      <c r="A59" s="80" t="s">
        <v>135</v>
      </c>
      <c r="B59" s="81" t="s">
        <v>58</v>
      </c>
      <c r="C59" s="82" t="s">
        <v>17</v>
      </c>
      <c r="D59" s="83">
        <v>23.2</v>
      </c>
      <c r="E59" s="59"/>
      <c r="F59" s="29">
        <f t="shared" si="2"/>
        <v>0</v>
      </c>
      <c r="G59" s="25"/>
      <c r="H59" s="40"/>
    </row>
    <row r="60" spans="1:8" s="2" customFormat="1" ht="14.25" customHeight="1" thickBot="1">
      <c r="A60" s="84" t="s">
        <v>114</v>
      </c>
      <c r="B60" s="92" t="s">
        <v>59</v>
      </c>
      <c r="C60" s="93" t="s">
        <v>21</v>
      </c>
      <c r="D60" s="99">
        <v>12</v>
      </c>
      <c r="E60" s="60"/>
      <c r="F60" s="30">
        <f t="shared" si="2"/>
        <v>0</v>
      </c>
      <c r="G60" s="25"/>
      <c r="H60" s="40"/>
    </row>
    <row r="61" spans="1:11" s="9" customFormat="1" ht="15" customHeight="1" thickBot="1">
      <c r="A61" s="88">
        <v>7</v>
      </c>
      <c r="B61" s="72" t="s">
        <v>101</v>
      </c>
      <c r="C61" s="73"/>
      <c r="D61" s="74"/>
      <c r="E61" s="61"/>
      <c r="F61" s="75">
        <f>SUBTOTAL(9,F62:F75)</f>
        <v>0</v>
      </c>
      <c r="G61" s="25"/>
      <c r="H61" s="40"/>
      <c r="I61" s="8"/>
      <c r="J61" s="8"/>
      <c r="K61" s="8"/>
    </row>
    <row r="62" spans="1:8" s="2" customFormat="1" ht="14.25" customHeight="1">
      <c r="A62" s="76" t="s">
        <v>136</v>
      </c>
      <c r="B62" s="77" t="s">
        <v>29</v>
      </c>
      <c r="C62" s="89" t="s">
        <v>21</v>
      </c>
      <c r="D62" s="90">
        <v>75</v>
      </c>
      <c r="E62" s="58"/>
      <c r="F62" s="27">
        <f aca="true" t="shared" si="3" ref="F62:F75">ROUND(D62*E62,2)</f>
        <v>0</v>
      </c>
      <c r="G62" s="25"/>
      <c r="H62" s="40"/>
    </row>
    <row r="63" spans="1:8" s="2" customFormat="1" ht="14.25" customHeight="1">
      <c r="A63" s="80" t="s">
        <v>137</v>
      </c>
      <c r="B63" s="81" t="s">
        <v>24</v>
      </c>
      <c r="C63" s="82" t="s">
        <v>21</v>
      </c>
      <c r="D63" s="83">
        <v>420</v>
      </c>
      <c r="E63" s="59"/>
      <c r="F63" s="29">
        <f t="shared" si="3"/>
        <v>0</v>
      </c>
      <c r="G63" s="25"/>
      <c r="H63" s="40"/>
    </row>
    <row r="64" spans="1:8" s="2" customFormat="1" ht="14.25" customHeight="1">
      <c r="A64" s="80" t="s">
        <v>138</v>
      </c>
      <c r="B64" s="81" t="s">
        <v>208</v>
      </c>
      <c r="C64" s="82" t="s">
        <v>21</v>
      </c>
      <c r="D64" s="83">
        <v>350</v>
      </c>
      <c r="E64" s="59"/>
      <c r="F64" s="29">
        <f t="shared" si="3"/>
        <v>0</v>
      </c>
      <c r="G64" s="25"/>
      <c r="H64" s="40"/>
    </row>
    <row r="65" spans="1:8" s="2" customFormat="1" ht="14.25" customHeight="1">
      <c r="A65" s="80" t="s">
        <v>139</v>
      </c>
      <c r="B65" s="81" t="s">
        <v>57</v>
      </c>
      <c r="C65" s="82" t="s">
        <v>21</v>
      </c>
      <c r="D65" s="83">
        <v>290</v>
      </c>
      <c r="E65" s="59"/>
      <c r="F65" s="29">
        <f t="shared" si="3"/>
        <v>0</v>
      </c>
      <c r="G65" s="25"/>
      <c r="H65" s="40"/>
    </row>
    <row r="66" spans="1:8" s="2" customFormat="1" ht="14.25" customHeight="1">
      <c r="A66" s="80" t="s">
        <v>140</v>
      </c>
      <c r="B66" s="81" t="s">
        <v>66</v>
      </c>
      <c r="C66" s="82" t="s">
        <v>18</v>
      </c>
      <c r="D66" s="83">
        <v>32</v>
      </c>
      <c r="E66" s="59"/>
      <c r="F66" s="29">
        <f t="shared" si="3"/>
        <v>0</v>
      </c>
      <c r="G66" s="25"/>
      <c r="H66" s="40"/>
    </row>
    <row r="67" spans="1:8" s="2" customFormat="1" ht="14.25" customHeight="1">
      <c r="A67" s="80" t="s">
        <v>141</v>
      </c>
      <c r="B67" s="81" t="s">
        <v>7</v>
      </c>
      <c r="C67" s="82" t="s">
        <v>18</v>
      </c>
      <c r="D67" s="83">
        <v>8</v>
      </c>
      <c r="E67" s="59"/>
      <c r="F67" s="29">
        <f t="shared" si="3"/>
        <v>0</v>
      </c>
      <c r="G67" s="25"/>
      <c r="H67" s="40"/>
    </row>
    <row r="68" spans="1:8" s="2" customFormat="1" ht="14.25" customHeight="1">
      <c r="A68" s="80" t="s">
        <v>142</v>
      </c>
      <c r="B68" s="81" t="s">
        <v>8</v>
      </c>
      <c r="C68" s="82" t="s">
        <v>18</v>
      </c>
      <c r="D68" s="83">
        <v>5</v>
      </c>
      <c r="E68" s="59"/>
      <c r="F68" s="29">
        <f t="shared" si="3"/>
        <v>0</v>
      </c>
      <c r="G68" s="25"/>
      <c r="H68" s="40"/>
    </row>
    <row r="69" spans="1:8" s="2" customFormat="1" ht="14.25" customHeight="1">
      <c r="A69" s="80" t="s">
        <v>143</v>
      </c>
      <c r="B69" s="81" t="s">
        <v>12</v>
      </c>
      <c r="C69" s="82" t="s">
        <v>18</v>
      </c>
      <c r="D69" s="83">
        <v>4</v>
      </c>
      <c r="E69" s="59"/>
      <c r="F69" s="29">
        <f t="shared" si="3"/>
        <v>0</v>
      </c>
      <c r="G69" s="25"/>
      <c r="H69" s="40"/>
    </row>
    <row r="70" spans="1:8" s="2" customFormat="1" ht="14.25" customHeight="1">
      <c r="A70" s="80" t="s">
        <v>144</v>
      </c>
      <c r="B70" s="81" t="s">
        <v>13</v>
      </c>
      <c r="C70" s="82" t="s">
        <v>18</v>
      </c>
      <c r="D70" s="83">
        <v>8</v>
      </c>
      <c r="E70" s="59"/>
      <c r="F70" s="29">
        <f t="shared" si="3"/>
        <v>0</v>
      </c>
      <c r="G70" s="25"/>
      <c r="H70" s="40"/>
    </row>
    <row r="71" spans="1:8" s="2" customFormat="1" ht="14.25" customHeight="1">
      <c r="A71" s="80" t="s">
        <v>109</v>
      </c>
      <c r="B71" s="81" t="s">
        <v>30</v>
      </c>
      <c r="C71" s="82" t="s">
        <v>18</v>
      </c>
      <c r="D71" s="83">
        <v>12</v>
      </c>
      <c r="E71" s="59"/>
      <c r="F71" s="29">
        <f t="shared" si="3"/>
        <v>0</v>
      </c>
      <c r="G71" s="25"/>
      <c r="H71" s="40"/>
    </row>
    <row r="72" spans="1:8" s="2" customFormat="1" ht="14.25" customHeight="1">
      <c r="A72" s="80" t="s">
        <v>110</v>
      </c>
      <c r="B72" s="81" t="s">
        <v>31</v>
      </c>
      <c r="C72" s="82" t="s">
        <v>18</v>
      </c>
      <c r="D72" s="83">
        <v>50</v>
      </c>
      <c r="E72" s="59"/>
      <c r="F72" s="29">
        <f t="shared" si="3"/>
        <v>0</v>
      </c>
      <c r="G72" s="25"/>
      <c r="H72" s="40"/>
    </row>
    <row r="73" spans="1:8" s="2" customFormat="1" ht="14.25" customHeight="1">
      <c r="A73" s="80" t="s">
        <v>111</v>
      </c>
      <c r="B73" s="81" t="s">
        <v>55</v>
      </c>
      <c r="C73" s="82" t="s">
        <v>18</v>
      </c>
      <c r="D73" s="83">
        <v>8</v>
      </c>
      <c r="E73" s="59"/>
      <c r="F73" s="29">
        <f t="shared" si="3"/>
        <v>0</v>
      </c>
      <c r="G73" s="25"/>
      <c r="H73" s="40"/>
    </row>
    <row r="74" spans="1:8" s="2" customFormat="1" ht="14.25" customHeight="1">
      <c r="A74" s="80" t="s">
        <v>112</v>
      </c>
      <c r="B74" s="81" t="s">
        <v>56</v>
      </c>
      <c r="C74" s="82" t="s">
        <v>21</v>
      </c>
      <c r="D74" s="83">
        <v>401</v>
      </c>
      <c r="E74" s="59"/>
      <c r="F74" s="29">
        <f t="shared" si="3"/>
        <v>0</v>
      </c>
      <c r="G74" s="25"/>
      <c r="H74" s="40"/>
    </row>
    <row r="75" spans="1:8" s="2" customFormat="1" ht="14.25" customHeight="1" thickBot="1">
      <c r="A75" s="84" t="s">
        <v>113</v>
      </c>
      <c r="B75" s="92" t="s">
        <v>6</v>
      </c>
      <c r="C75" s="93" t="s">
        <v>18</v>
      </c>
      <c r="D75" s="99">
        <v>12</v>
      </c>
      <c r="E75" s="60"/>
      <c r="F75" s="30">
        <f t="shared" si="3"/>
        <v>0</v>
      </c>
      <c r="G75" s="25"/>
      <c r="H75" s="40"/>
    </row>
    <row r="76" spans="1:11" s="9" customFormat="1" ht="15" customHeight="1" thickBot="1">
      <c r="A76" s="88">
        <v>8</v>
      </c>
      <c r="B76" s="72" t="s">
        <v>102</v>
      </c>
      <c r="C76" s="73"/>
      <c r="D76" s="74"/>
      <c r="E76" s="61"/>
      <c r="F76" s="75">
        <f>SUBTOTAL(9,F77:F84)</f>
        <v>0</v>
      </c>
      <c r="G76" s="25"/>
      <c r="H76" s="40"/>
      <c r="I76" s="8"/>
      <c r="J76" s="8"/>
      <c r="K76" s="8"/>
    </row>
    <row r="77" spans="1:8" s="2" customFormat="1" ht="14.25" customHeight="1">
      <c r="A77" s="76" t="s">
        <v>145</v>
      </c>
      <c r="B77" s="77" t="s">
        <v>81</v>
      </c>
      <c r="C77" s="89" t="s">
        <v>21</v>
      </c>
      <c r="D77" s="90">
        <v>12</v>
      </c>
      <c r="E77" s="58"/>
      <c r="F77" s="27">
        <f aca="true" t="shared" si="4" ref="F77:F84">ROUND(D77*E77,2)</f>
        <v>0</v>
      </c>
      <c r="G77" s="25"/>
      <c r="H77" s="40"/>
    </row>
    <row r="78" spans="1:8" s="2" customFormat="1" ht="14.25" customHeight="1">
      <c r="A78" s="80" t="s">
        <v>146</v>
      </c>
      <c r="B78" s="81" t="s">
        <v>82</v>
      </c>
      <c r="C78" s="82" t="s">
        <v>18</v>
      </c>
      <c r="D78" s="83">
        <v>1</v>
      </c>
      <c r="E78" s="59"/>
      <c r="F78" s="29">
        <f t="shared" si="4"/>
        <v>0</v>
      </c>
      <c r="G78" s="25"/>
      <c r="H78" s="40"/>
    </row>
    <row r="79" spans="1:8" s="2" customFormat="1" ht="14.25" customHeight="1">
      <c r="A79" s="80" t="s">
        <v>147</v>
      </c>
      <c r="B79" s="81" t="s">
        <v>70</v>
      </c>
      <c r="C79" s="82" t="s">
        <v>21</v>
      </c>
      <c r="D79" s="83">
        <v>14</v>
      </c>
      <c r="E79" s="59"/>
      <c r="F79" s="29">
        <f t="shared" si="4"/>
        <v>0</v>
      </c>
      <c r="G79" s="25"/>
      <c r="H79" s="40"/>
    </row>
    <row r="80" spans="1:8" s="2" customFormat="1" ht="14.25" customHeight="1">
      <c r="A80" s="80" t="s">
        <v>148</v>
      </c>
      <c r="B80" s="81" t="s">
        <v>71</v>
      </c>
      <c r="C80" s="82" t="s">
        <v>18</v>
      </c>
      <c r="D80" s="83">
        <v>1</v>
      </c>
      <c r="E80" s="59"/>
      <c r="F80" s="29">
        <f t="shared" si="4"/>
        <v>0</v>
      </c>
      <c r="G80" s="25"/>
      <c r="H80" s="40"/>
    </row>
    <row r="81" spans="1:8" s="2" customFormat="1" ht="14.25" customHeight="1">
      <c r="A81" s="80" t="s">
        <v>149</v>
      </c>
      <c r="B81" s="81" t="s">
        <v>25</v>
      </c>
      <c r="C81" s="82" t="s">
        <v>18</v>
      </c>
      <c r="D81" s="83">
        <v>1</v>
      </c>
      <c r="E81" s="59"/>
      <c r="F81" s="29">
        <f t="shared" si="4"/>
        <v>0</v>
      </c>
      <c r="G81" s="25"/>
      <c r="H81" s="40"/>
    </row>
    <row r="82" spans="1:8" s="2" customFormat="1" ht="14.25" customHeight="1">
      <c r="A82" s="80" t="s">
        <v>150</v>
      </c>
      <c r="B82" s="81" t="s">
        <v>67</v>
      </c>
      <c r="C82" s="82" t="s">
        <v>18</v>
      </c>
      <c r="D82" s="83">
        <v>3</v>
      </c>
      <c r="E82" s="59"/>
      <c r="F82" s="29">
        <f t="shared" si="4"/>
        <v>0</v>
      </c>
      <c r="G82" s="25"/>
      <c r="H82" s="40"/>
    </row>
    <row r="83" spans="1:8" s="2" customFormat="1" ht="14.25" customHeight="1">
      <c r="A83" s="80" t="s">
        <v>151</v>
      </c>
      <c r="B83" s="81" t="s">
        <v>68</v>
      </c>
      <c r="C83" s="82" t="s">
        <v>17</v>
      </c>
      <c r="D83" s="83">
        <v>13.9</v>
      </c>
      <c r="E83" s="59"/>
      <c r="F83" s="29">
        <f t="shared" si="4"/>
        <v>0</v>
      </c>
      <c r="G83" s="25"/>
      <c r="H83" s="40"/>
    </row>
    <row r="84" spans="1:8" s="2" customFormat="1" ht="14.25" customHeight="1" thickBot="1">
      <c r="A84" s="84" t="s">
        <v>152</v>
      </c>
      <c r="B84" s="92" t="s">
        <v>34</v>
      </c>
      <c r="C84" s="93" t="s">
        <v>18</v>
      </c>
      <c r="D84" s="99">
        <v>1</v>
      </c>
      <c r="E84" s="60"/>
      <c r="F84" s="30">
        <f t="shared" si="4"/>
        <v>0</v>
      </c>
      <c r="G84" s="25"/>
      <c r="H84" s="40"/>
    </row>
    <row r="85" spans="1:11" s="9" customFormat="1" ht="15" customHeight="1" thickBot="1">
      <c r="A85" s="88">
        <v>9</v>
      </c>
      <c r="B85" s="72" t="s">
        <v>93</v>
      </c>
      <c r="C85" s="73"/>
      <c r="D85" s="74"/>
      <c r="E85" s="61"/>
      <c r="F85" s="75">
        <f>SUBTOTAL(9,F86:F88)</f>
        <v>0</v>
      </c>
      <c r="G85" s="25"/>
      <c r="H85" s="40"/>
      <c r="I85" s="8"/>
      <c r="J85" s="8"/>
      <c r="K85" s="8"/>
    </row>
    <row r="86" spans="1:8" s="2" customFormat="1" ht="14.25" customHeight="1">
      <c r="A86" s="76" t="s">
        <v>153</v>
      </c>
      <c r="B86" s="77" t="s">
        <v>72</v>
      </c>
      <c r="C86" s="89" t="s">
        <v>18</v>
      </c>
      <c r="D86" s="90">
        <v>12</v>
      </c>
      <c r="E86" s="58"/>
      <c r="F86" s="27">
        <f>ROUND(D86*E86,2)</f>
        <v>0</v>
      </c>
      <c r="G86" s="25"/>
      <c r="H86" s="40"/>
    </row>
    <row r="87" spans="1:8" s="2" customFormat="1" ht="14.25" customHeight="1">
      <c r="A87" s="80" t="s">
        <v>154</v>
      </c>
      <c r="B87" s="81" t="s">
        <v>73</v>
      </c>
      <c r="C87" s="82" t="s">
        <v>18</v>
      </c>
      <c r="D87" s="83">
        <v>12</v>
      </c>
      <c r="E87" s="59"/>
      <c r="F87" s="29">
        <f>ROUND(D87*E87,2)</f>
        <v>0</v>
      </c>
      <c r="G87" s="25"/>
      <c r="H87" s="40"/>
    </row>
    <row r="88" spans="1:8" s="2" customFormat="1" ht="14.25" customHeight="1" thickBot="1">
      <c r="A88" s="84" t="s">
        <v>181</v>
      </c>
      <c r="B88" s="92" t="s">
        <v>189</v>
      </c>
      <c r="C88" s="93" t="s">
        <v>21</v>
      </c>
      <c r="D88" s="87">
        <v>60</v>
      </c>
      <c r="E88" s="60"/>
      <c r="F88" s="30">
        <f>ROUND(D88*E88,2)</f>
        <v>0</v>
      </c>
      <c r="G88" s="25"/>
      <c r="H88" s="40"/>
    </row>
    <row r="89" spans="1:11" s="9" customFormat="1" ht="15" customHeight="1" thickBot="1">
      <c r="A89" s="88">
        <v>10</v>
      </c>
      <c r="B89" s="72" t="s">
        <v>94</v>
      </c>
      <c r="C89" s="73"/>
      <c r="D89" s="74"/>
      <c r="E89" s="61"/>
      <c r="F89" s="75">
        <f>SUBTOTAL(9,F90:F90)</f>
        <v>0</v>
      </c>
      <c r="G89" s="25"/>
      <c r="H89" s="40"/>
      <c r="I89" s="8"/>
      <c r="J89" s="8"/>
      <c r="K89" s="8"/>
    </row>
    <row r="90" spans="1:8" s="2" customFormat="1" ht="14.25" customHeight="1" thickBot="1">
      <c r="A90" s="101" t="s">
        <v>177</v>
      </c>
      <c r="B90" s="102" t="s">
        <v>32</v>
      </c>
      <c r="C90" s="103" t="s">
        <v>19</v>
      </c>
      <c r="D90" s="104">
        <v>3.24</v>
      </c>
      <c r="E90" s="62"/>
      <c r="F90" s="32">
        <f>ROUND(D90*E90,2)</f>
        <v>0</v>
      </c>
      <c r="G90" s="25"/>
      <c r="H90" s="40"/>
    </row>
    <row r="91" spans="1:11" s="9" customFormat="1" ht="15" customHeight="1" thickBot="1">
      <c r="A91" s="88">
        <v>11</v>
      </c>
      <c r="B91" s="72" t="s">
        <v>78</v>
      </c>
      <c r="C91" s="73"/>
      <c r="D91" s="74"/>
      <c r="E91" s="61"/>
      <c r="F91" s="75">
        <f>SUBTOTAL(9,F92:F96)</f>
        <v>0</v>
      </c>
      <c r="G91" s="25"/>
      <c r="H91" s="40"/>
      <c r="I91" s="8"/>
      <c r="J91" s="8"/>
      <c r="K91" s="8"/>
    </row>
    <row r="92" spans="1:8" s="2" customFormat="1" ht="14.25" customHeight="1">
      <c r="A92" s="76" t="s">
        <v>155</v>
      </c>
      <c r="B92" s="77" t="s">
        <v>188</v>
      </c>
      <c r="C92" s="89" t="s">
        <v>17</v>
      </c>
      <c r="D92" s="90">
        <v>37.69</v>
      </c>
      <c r="E92" s="58"/>
      <c r="F92" s="27">
        <f>ROUND(D92*E92,2)</f>
        <v>0</v>
      </c>
      <c r="G92" s="25"/>
      <c r="H92" s="41"/>
    </row>
    <row r="93" spans="1:8" s="2" customFormat="1" ht="14.25" customHeight="1">
      <c r="A93" s="80" t="s">
        <v>156</v>
      </c>
      <c r="B93" s="81" t="s">
        <v>79</v>
      </c>
      <c r="C93" s="82" t="s">
        <v>17</v>
      </c>
      <c r="D93" s="91">
        <v>2035.42</v>
      </c>
      <c r="E93" s="59"/>
      <c r="F93" s="29">
        <f>ROUND(D93*E93,2)</f>
        <v>0</v>
      </c>
      <c r="G93" s="25"/>
      <c r="H93" s="22"/>
    </row>
    <row r="94" spans="1:8" s="2" customFormat="1" ht="14.25" customHeight="1">
      <c r="A94" s="80" t="s">
        <v>157</v>
      </c>
      <c r="B94" s="81" t="s">
        <v>80</v>
      </c>
      <c r="C94" s="82" t="s">
        <v>17</v>
      </c>
      <c r="D94" s="91">
        <v>1312.05</v>
      </c>
      <c r="E94" s="59"/>
      <c r="F94" s="29">
        <f>ROUND(D94*E94,2)</f>
        <v>0</v>
      </c>
      <c r="G94" s="25"/>
      <c r="H94" s="22"/>
    </row>
    <row r="95" spans="1:8" s="2" customFormat="1" ht="14.25" customHeight="1">
      <c r="A95" s="80" t="s">
        <v>158</v>
      </c>
      <c r="B95" s="81" t="s">
        <v>49</v>
      </c>
      <c r="C95" s="82" t="s">
        <v>17</v>
      </c>
      <c r="D95" s="91">
        <v>428.4</v>
      </c>
      <c r="E95" s="59"/>
      <c r="F95" s="29">
        <f>ROUND(D95*E95,2)</f>
        <v>0</v>
      </c>
      <c r="G95" s="25"/>
      <c r="H95" s="41"/>
    </row>
    <row r="96" spans="1:8" s="2" customFormat="1" ht="14.25" customHeight="1" thickBot="1">
      <c r="A96" s="84" t="s">
        <v>159</v>
      </c>
      <c r="B96" s="92" t="s">
        <v>50</v>
      </c>
      <c r="C96" s="93" t="s">
        <v>17</v>
      </c>
      <c r="D96" s="87">
        <v>288</v>
      </c>
      <c r="E96" s="60"/>
      <c r="F96" s="30">
        <f>ROUND(D96*E96,2)</f>
        <v>0</v>
      </c>
      <c r="G96" s="25"/>
      <c r="H96" s="40"/>
    </row>
    <row r="97" spans="1:11" s="9" customFormat="1" ht="15" customHeight="1" thickBot="1">
      <c r="A97" s="88">
        <v>12</v>
      </c>
      <c r="B97" s="72" t="s">
        <v>95</v>
      </c>
      <c r="C97" s="73"/>
      <c r="D97" s="74"/>
      <c r="E97" s="61"/>
      <c r="F97" s="75">
        <f>SUBTOTAL(9,F98:F108)</f>
        <v>0</v>
      </c>
      <c r="G97" s="25"/>
      <c r="H97" s="40"/>
      <c r="I97" s="8"/>
      <c r="J97" s="8"/>
      <c r="K97" s="8"/>
    </row>
    <row r="98" spans="1:8" s="10" customFormat="1" ht="23.25" customHeight="1">
      <c r="A98" s="76" t="s">
        <v>160</v>
      </c>
      <c r="B98" s="77" t="s">
        <v>62</v>
      </c>
      <c r="C98" s="89" t="s">
        <v>17</v>
      </c>
      <c r="D98" s="90">
        <v>9</v>
      </c>
      <c r="E98" s="58"/>
      <c r="F98" s="27">
        <f aca="true" t="shared" si="5" ref="F98:F108">ROUND(D98*E98,2)</f>
        <v>0</v>
      </c>
      <c r="G98" s="25"/>
      <c r="H98" s="40"/>
    </row>
    <row r="99" spans="1:8" s="10" customFormat="1" ht="24" customHeight="1">
      <c r="A99" s="80" t="s">
        <v>161</v>
      </c>
      <c r="B99" s="81" t="s">
        <v>63</v>
      </c>
      <c r="C99" s="82" t="s">
        <v>17</v>
      </c>
      <c r="D99" s="83">
        <v>8</v>
      </c>
      <c r="E99" s="59"/>
      <c r="F99" s="29">
        <f t="shared" si="5"/>
        <v>0</v>
      </c>
      <c r="G99" s="25"/>
      <c r="H99" s="40"/>
    </row>
    <row r="100" spans="1:8" s="10" customFormat="1" ht="25.5" customHeight="1">
      <c r="A100" s="80" t="s">
        <v>162</v>
      </c>
      <c r="B100" s="81" t="s">
        <v>64</v>
      </c>
      <c r="C100" s="82" t="s">
        <v>17</v>
      </c>
      <c r="D100" s="83">
        <v>9.2</v>
      </c>
      <c r="E100" s="59"/>
      <c r="F100" s="29">
        <f t="shared" si="5"/>
        <v>0</v>
      </c>
      <c r="G100" s="25"/>
      <c r="H100" s="40"/>
    </row>
    <row r="101" spans="1:8" s="10" customFormat="1" ht="14.25" customHeight="1">
      <c r="A101" s="80" t="s">
        <v>163</v>
      </c>
      <c r="B101" s="81" t="s">
        <v>65</v>
      </c>
      <c r="C101" s="82" t="s">
        <v>17</v>
      </c>
      <c r="D101" s="91">
        <v>931.36</v>
      </c>
      <c r="E101" s="59"/>
      <c r="F101" s="29">
        <f t="shared" si="5"/>
        <v>0</v>
      </c>
      <c r="G101" s="25"/>
      <c r="H101" s="40"/>
    </row>
    <row r="102" spans="1:8" s="2" customFormat="1" ht="14.25" customHeight="1">
      <c r="A102" s="80" t="s">
        <v>164</v>
      </c>
      <c r="B102" s="81" t="s">
        <v>69</v>
      </c>
      <c r="C102" s="82" t="s">
        <v>18</v>
      </c>
      <c r="D102" s="100">
        <v>4</v>
      </c>
      <c r="E102" s="59"/>
      <c r="F102" s="29">
        <f t="shared" si="5"/>
        <v>0</v>
      </c>
      <c r="G102" s="25"/>
      <c r="H102" s="40"/>
    </row>
    <row r="103" spans="1:8" s="2" customFormat="1" ht="14.25" customHeight="1">
      <c r="A103" s="80" t="s">
        <v>165</v>
      </c>
      <c r="B103" s="81" t="s">
        <v>74</v>
      </c>
      <c r="C103" s="82" t="s">
        <v>75</v>
      </c>
      <c r="D103" s="83">
        <v>33.75</v>
      </c>
      <c r="E103" s="59"/>
      <c r="F103" s="29">
        <f t="shared" si="5"/>
        <v>0</v>
      </c>
      <c r="G103" s="25"/>
      <c r="H103" s="40"/>
    </row>
    <row r="104" spans="1:8" s="2" customFormat="1" ht="14.25" customHeight="1">
      <c r="A104" s="80" t="s">
        <v>166</v>
      </c>
      <c r="B104" s="81" t="s">
        <v>76</v>
      </c>
      <c r="C104" s="82" t="s">
        <v>19</v>
      </c>
      <c r="D104" s="83">
        <v>67.5</v>
      </c>
      <c r="E104" s="59"/>
      <c r="F104" s="29">
        <f t="shared" si="5"/>
        <v>0</v>
      </c>
      <c r="G104" s="25"/>
      <c r="H104" s="40"/>
    </row>
    <row r="105" spans="1:8" s="2" customFormat="1" ht="14.25" customHeight="1">
      <c r="A105" s="80" t="s">
        <v>167</v>
      </c>
      <c r="B105" s="81" t="s">
        <v>77</v>
      </c>
      <c r="C105" s="82" t="s">
        <v>22</v>
      </c>
      <c r="D105" s="83">
        <v>100</v>
      </c>
      <c r="E105" s="59"/>
      <c r="F105" s="29">
        <f t="shared" si="5"/>
        <v>0</v>
      </c>
      <c r="G105" s="25"/>
      <c r="H105" s="40"/>
    </row>
    <row r="106" spans="1:8" s="2" customFormat="1" ht="14.25" customHeight="1">
      <c r="A106" s="80" t="s">
        <v>180</v>
      </c>
      <c r="B106" s="81" t="s">
        <v>83</v>
      </c>
      <c r="C106" s="82" t="s">
        <v>21</v>
      </c>
      <c r="D106" s="91">
        <v>12</v>
      </c>
      <c r="E106" s="59"/>
      <c r="F106" s="29">
        <f t="shared" si="5"/>
        <v>0</v>
      </c>
      <c r="G106" s="25"/>
      <c r="H106" s="40"/>
    </row>
    <row r="107" spans="1:8" s="2" customFormat="1" ht="14.25" customHeight="1">
      <c r="A107" s="80" t="s">
        <v>181</v>
      </c>
      <c r="B107" s="81" t="s">
        <v>183</v>
      </c>
      <c r="C107" s="82" t="s">
        <v>17</v>
      </c>
      <c r="D107" s="91">
        <v>30</v>
      </c>
      <c r="E107" s="59"/>
      <c r="F107" s="29">
        <f t="shared" si="5"/>
        <v>0</v>
      </c>
      <c r="G107" s="25"/>
      <c r="H107" s="40"/>
    </row>
    <row r="108" spans="1:8" s="2" customFormat="1" ht="14.25" customHeight="1" thickBot="1">
      <c r="A108" s="84" t="s">
        <v>182</v>
      </c>
      <c r="B108" s="92" t="s">
        <v>184</v>
      </c>
      <c r="C108" s="93" t="s">
        <v>17</v>
      </c>
      <c r="D108" s="87">
        <v>3.15</v>
      </c>
      <c r="E108" s="60"/>
      <c r="F108" s="30">
        <f t="shared" si="5"/>
        <v>0</v>
      </c>
      <c r="G108" s="25"/>
      <c r="H108" s="40"/>
    </row>
    <row r="109" spans="1:11" s="9" customFormat="1" ht="15" customHeight="1">
      <c r="A109" s="105">
        <v>13</v>
      </c>
      <c r="B109" s="106" t="s">
        <v>191</v>
      </c>
      <c r="C109" s="107"/>
      <c r="D109" s="108"/>
      <c r="E109" s="63"/>
      <c r="F109" s="109">
        <f>SUBTOTAL(9,F110:F117)</f>
        <v>0</v>
      </c>
      <c r="G109" s="25"/>
      <c r="H109" s="40"/>
      <c r="I109" s="8"/>
      <c r="J109" s="8"/>
      <c r="K109" s="8"/>
    </row>
    <row r="110" spans="1:8" s="2" customFormat="1" ht="14.25" customHeight="1">
      <c r="A110" s="110" t="s">
        <v>192</v>
      </c>
      <c r="B110" s="111" t="s">
        <v>200</v>
      </c>
      <c r="C110" s="112" t="s">
        <v>19</v>
      </c>
      <c r="D110" s="113">
        <v>1.37</v>
      </c>
      <c r="E110" s="64"/>
      <c r="F110" s="33">
        <f aca="true" t="shared" si="6" ref="F110:F117">ROUND(D110*E110,2)</f>
        <v>0</v>
      </c>
      <c r="G110" s="25"/>
      <c r="H110" s="40"/>
    </row>
    <row r="111" spans="1:8" s="2" customFormat="1" ht="14.25" customHeight="1">
      <c r="A111" s="80" t="s">
        <v>193</v>
      </c>
      <c r="B111" s="81" t="s">
        <v>201</v>
      </c>
      <c r="C111" s="82" t="s">
        <v>19</v>
      </c>
      <c r="D111" s="91">
        <v>0.71</v>
      </c>
      <c r="E111" s="59"/>
      <c r="F111" s="29">
        <f t="shared" si="6"/>
        <v>0</v>
      </c>
      <c r="G111" s="25"/>
      <c r="H111" s="40"/>
    </row>
    <row r="112" spans="1:8" s="2" customFormat="1" ht="14.25" customHeight="1">
      <c r="A112" s="80" t="s">
        <v>194</v>
      </c>
      <c r="B112" s="81" t="s">
        <v>202</v>
      </c>
      <c r="C112" s="82" t="s">
        <v>19</v>
      </c>
      <c r="D112" s="91">
        <v>0.08</v>
      </c>
      <c r="E112" s="59"/>
      <c r="F112" s="29">
        <f t="shared" si="6"/>
        <v>0</v>
      </c>
      <c r="G112" s="25"/>
      <c r="H112" s="40"/>
    </row>
    <row r="113" spans="1:8" s="2" customFormat="1" ht="14.25" customHeight="1">
      <c r="A113" s="80" t="s">
        <v>195</v>
      </c>
      <c r="B113" s="81" t="s">
        <v>203</v>
      </c>
      <c r="C113" s="82" t="s">
        <v>21</v>
      </c>
      <c r="D113" s="91">
        <v>20</v>
      </c>
      <c r="E113" s="59"/>
      <c r="F113" s="29">
        <f t="shared" si="6"/>
        <v>0</v>
      </c>
      <c r="G113" s="25"/>
      <c r="H113" s="40"/>
    </row>
    <row r="114" spans="1:8" s="2" customFormat="1" ht="14.25" customHeight="1">
      <c r="A114" s="80" t="s">
        <v>196</v>
      </c>
      <c r="B114" s="81" t="s">
        <v>204</v>
      </c>
      <c r="C114" s="82" t="s">
        <v>17</v>
      </c>
      <c r="D114" s="91">
        <v>5.25</v>
      </c>
      <c r="E114" s="59"/>
      <c r="F114" s="29">
        <f t="shared" si="6"/>
        <v>0</v>
      </c>
      <c r="G114" s="25"/>
      <c r="H114" s="40"/>
    </row>
    <row r="115" spans="1:8" s="2" customFormat="1" ht="24.75" customHeight="1">
      <c r="A115" s="80" t="s">
        <v>197</v>
      </c>
      <c r="B115" s="96" t="s">
        <v>205</v>
      </c>
      <c r="C115" s="82" t="s">
        <v>22</v>
      </c>
      <c r="D115" s="91">
        <v>777</v>
      </c>
      <c r="E115" s="59"/>
      <c r="F115" s="29">
        <f t="shared" si="6"/>
        <v>0</v>
      </c>
      <c r="G115" s="25"/>
      <c r="H115" s="40"/>
    </row>
    <row r="116" spans="1:8" s="2" customFormat="1" ht="14.25" customHeight="1">
      <c r="A116" s="80" t="s">
        <v>198</v>
      </c>
      <c r="B116" s="81" t="s">
        <v>206</v>
      </c>
      <c r="C116" s="82" t="s">
        <v>19</v>
      </c>
      <c r="D116" s="91">
        <v>7.77</v>
      </c>
      <c r="E116" s="59"/>
      <c r="F116" s="29">
        <f t="shared" si="6"/>
        <v>0</v>
      </c>
      <c r="G116" s="25"/>
      <c r="H116" s="40"/>
    </row>
    <row r="117" spans="1:8" s="2" customFormat="1" ht="24.75" customHeight="1" thickBot="1">
      <c r="A117" s="114" t="s">
        <v>199</v>
      </c>
      <c r="B117" s="115" t="s">
        <v>207</v>
      </c>
      <c r="C117" s="116" t="s">
        <v>17</v>
      </c>
      <c r="D117" s="117">
        <v>16.18</v>
      </c>
      <c r="E117" s="65"/>
      <c r="F117" s="34">
        <f t="shared" si="6"/>
        <v>0</v>
      </c>
      <c r="G117" s="25"/>
      <c r="H117" s="40"/>
    </row>
    <row r="118" spans="1:8" s="11" customFormat="1" ht="23.25" customHeight="1" thickBot="1">
      <c r="A118" s="118"/>
      <c r="B118" s="119" t="s">
        <v>178</v>
      </c>
      <c r="C118" s="120"/>
      <c r="D118" s="121"/>
      <c r="E118" s="66" t="s">
        <v>179</v>
      </c>
      <c r="F118" s="13">
        <f>SUBTOTAL(9,F14:F117)</f>
        <v>0</v>
      </c>
      <c r="G118" s="18"/>
      <c r="H118" s="14"/>
    </row>
    <row r="119" spans="1:7" ht="12.75">
      <c r="A119" s="125"/>
      <c r="B119" s="125"/>
      <c r="C119" s="125"/>
      <c r="D119" s="125"/>
      <c r="E119" s="125"/>
      <c r="F119" s="125"/>
      <c r="G119" s="26"/>
    </row>
    <row r="120" spans="1:7" ht="12.75">
      <c r="A120" s="46"/>
      <c r="E120" s="21"/>
      <c r="F120" s="19"/>
      <c r="G120" s="26"/>
    </row>
    <row r="121" spans="5:7" ht="12.75">
      <c r="E121" s="21"/>
      <c r="F121" s="19"/>
      <c r="G121" s="26"/>
    </row>
    <row r="122" spans="1:7" ht="12.75">
      <c r="A122" s="47"/>
      <c r="B122" s="42"/>
      <c r="E122" s="21"/>
      <c r="F122" s="19"/>
      <c r="G122" s="26"/>
    </row>
    <row r="123" spans="1:7" ht="12.75">
      <c r="A123" s="48"/>
      <c r="B123" s="43"/>
      <c r="E123" s="21"/>
      <c r="F123" s="19"/>
      <c r="G123" s="26"/>
    </row>
    <row r="124" spans="1:7" ht="12.75">
      <c r="A124" s="49"/>
      <c r="B124" s="44"/>
      <c r="E124" s="21"/>
      <c r="F124" s="19"/>
      <c r="G124" s="26"/>
    </row>
    <row r="125" spans="1:2" ht="12.75">
      <c r="A125" s="48"/>
      <c r="B125" s="45"/>
    </row>
    <row r="126" spans="1:6" ht="12.75">
      <c r="A126" s="48"/>
      <c r="B126" s="44"/>
      <c r="F126" s="20"/>
    </row>
    <row r="127" ht="12.75">
      <c r="F127" s="20"/>
    </row>
    <row r="129" spans="5:6" ht="12.75">
      <c r="E129" s="21"/>
      <c r="F129" s="20"/>
    </row>
    <row r="130" ht="12.75">
      <c r="E130" s="21"/>
    </row>
  </sheetData>
  <sheetProtection password="C90F" sheet="1"/>
  <mergeCells count="11">
    <mergeCell ref="B1:F1"/>
    <mergeCell ref="B2:F2"/>
    <mergeCell ref="A3:F3"/>
    <mergeCell ref="C5:D5"/>
    <mergeCell ref="C6:D6"/>
    <mergeCell ref="A8:F8"/>
    <mergeCell ref="A9:F9"/>
    <mergeCell ref="E11:F11"/>
    <mergeCell ref="A119:F119"/>
    <mergeCell ref="E7:F7"/>
    <mergeCell ref="E6:F6"/>
  </mergeCells>
  <printOptions horizontalCentered="1"/>
  <pageMargins left="0.5118110236220472" right="0.5118110236220472" top="0.5905511811023623" bottom="0.49" header="0.31496062992125984" footer="0.3"/>
  <pageSetup fitToHeight="0" fitToWidth="1" horizontalDpi="600" verticalDpi="600" orientation="landscape" paperSize="9" r:id="rId2"/>
  <headerFooter>
    <oddFooter>&amp;C&amp;8&amp;P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d749313</dc:creator>
  <cp:keywords/>
  <dc:description/>
  <cp:lastModifiedBy>Maria Elseni da Silva Rodrigues</cp:lastModifiedBy>
  <cp:lastPrinted>2015-05-27T12:10:28Z</cp:lastPrinted>
  <dcterms:created xsi:type="dcterms:W3CDTF">2012-03-15T13:35:09Z</dcterms:created>
  <dcterms:modified xsi:type="dcterms:W3CDTF">2015-05-27T13:03:19Z</dcterms:modified>
  <cp:category/>
  <cp:version/>
  <cp:contentType/>
  <cp:contentStatus/>
</cp:coreProperties>
</file>